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X:\HEL\TRANSPARENCIA\COMPRAS - CONTRATOS\"/>
    </mc:Choice>
  </mc:AlternateContent>
  <xr:revisionPtr revIDLastSave="0" documentId="13_ncr:1_{0DA546FB-7C29-49DC-BB1C-241F1685F3AE}" xr6:coauthVersionLast="47" xr6:coauthVersionMax="47" xr10:uidLastSave="{00000000-0000-0000-0000-000000000000}"/>
  <bookViews>
    <workbookView xWindow="-108" yWindow="-108" windowWidth="23256" windowHeight="12456" firstSheet="2" activeTab="2" xr2:uid="{89C8D218-408B-4802-BE1E-5C9D28348D78}"/>
  </bookViews>
  <sheets>
    <sheet name="CONTRATOS HEL" sheetId="1" state="hidden" r:id="rId1"/>
    <sheet name="SOMENTE FORNECEDORES ATIVOS" sheetId="2" state="hidden" r:id="rId2"/>
    <sheet name="CONTRATOS - KIT CONTÁBIL" sheetId="3" r:id="rId3"/>
  </sheets>
  <definedNames>
    <definedName name="_xlnm.Print_Area" localSheetId="2">'CONTRATOS - KIT CONTÁBIL'!$A$1:$J$163</definedName>
    <definedName name="_xlnm.Print_Area" localSheetId="0">'CONTRATOS HEL'!$A$1:$G$172</definedName>
    <definedName name="_xlnm.Print_Area" localSheetId="1">'SOMENTE FORNECEDORES ATIVOS'!$A$1:$G$132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3" i="3" l="1"/>
  <c r="I147" i="3"/>
  <c r="I74" i="3"/>
  <c r="I63" i="3"/>
  <c r="I59" i="3"/>
  <c r="I55" i="3"/>
  <c r="I51" i="3"/>
  <c r="I43" i="3"/>
  <c r="I69" i="3"/>
  <c r="I152" i="3"/>
  <c r="I47" i="3"/>
  <c r="I30" i="3"/>
  <c r="I24" i="3"/>
  <c r="I132" i="3"/>
  <c r="I23" i="3"/>
  <c r="I97" i="3"/>
  <c r="I130" i="3"/>
  <c r="I29" i="3"/>
  <c r="I109" i="3"/>
  <c r="I151" i="3"/>
  <c r="I149" i="3"/>
  <c r="I123" i="3"/>
  <c r="I137" i="3"/>
  <c r="I126" i="3"/>
  <c r="I148" i="3"/>
  <c r="I118" i="3"/>
  <c r="I119" i="3"/>
  <c r="I120" i="3"/>
  <c r="I121" i="3"/>
  <c r="I122" i="3"/>
  <c r="I124" i="3"/>
  <c r="I125" i="3"/>
  <c r="I127" i="3"/>
  <c r="I128" i="3"/>
  <c r="I129" i="3"/>
  <c r="I131" i="3"/>
  <c r="I134" i="3"/>
  <c r="I135" i="3"/>
  <c r="I136" i="3"/>
  <c r="I138" i="3"/>
  <c r="I139" i="3"/>
  <c r="I142" i="3"/>
  <c r="I143" i="3"/>
  <c r="I144" i="3"/>
  <c r="I145" i="3"/>
  <c r="I146" i="3"/>
  <c r="I150" i="3"/>
  <c r="I117" i="3"/>
  <c r="I46" i="3"/>
  <c r="I7" i="3"/>
  <c r="I5" i="3"/>
  <c r="I6" i="3"/>
  <c r="I8" i="3"/>
  <c r="I9" i="3"/>
  <c r="I10" i="3"/>
  <c r="I11" i="3"/>
  <c r="I15" i="3"/>
  <c r="I16" i="3"/>
  <c r="I17" i="3"/>
  <c r="I18" i="3"/>
  <c r="I19" i="3"/>
  <c r="I20" i="3"/>
  <c r="I21" i="3"/>
  <c r="I22" i="3"/>
  <c r="I25" i="3"/>
  <c r="I26" i="3"/>
  <c r="I27" i="3"/>
  <c r="I28" i="3"/>
  <c r="I31" i="3"/>
  <c r="I32" i="3"/>
  <c r="I33" i="3"/>
  <c r="I34" i="3"/>
  <c r="I35" i="3"/>
  <c r="I36" i="3"/>
  <c r="I37" i="3"/>
  <c r="I38" i="3"/>
  <c r="I39" i="3"/>
  <c r="I40" i="3"/>
  <c r="I41" i="3"/>
  <c r="I42" i="3"/>
  <c r="I44" i="3"/>
  <c r="I45" i="3"/>
  <c r="I48" i="3"/>
  <c r="I49" i="3"/>
  <c r="I50" i="3"/>
  <c r="I52" i="3"/>
  <c r="I53" i="3"/>
  <c r="I54" i="3"/>
  <c r="I56" i="3"/>
  <c r="I57" i="3"/>
  <c r="I58" i="3"/>
  <c r="I60" i="3"/>
  <c r="I61" i="3"/>
  <c r="I62" i="3"/>
  <c r="I64" i="3"/>
  <c r="I65" i="3"/>
  <c r="I66" i="3"/>
  <c r="I67" i="3"/>
  <c r="I68" i="3"/>
  <c r="I70" i="3"/>
  <c r="I71" i="3"/>
  <c r="I72" i="3"/>
  <c r="I73" i="3"/>
  <c r="I75" i="3"/>
  <c r="I76" i="3"/>
  <c r="I77" i="3"/>
  <c r="I78" i="3"/>
  <c r="I79" i="3"/>
  <c r="I80" i="3"/>
  <c r="I81" i="3"/>
  <c r="I82" i="3"/>
  <c r="I83" i="3"/>
  <c r="I84" i="3"/>
  <c r="I85" i="3"/>
  <c r="I86" i="3"/>
  <c r="I87" i="3"/>
  <c r="I88" i="3"/>
  <c r="I90" i="3"/>
  <c r="I91" i="3"/>
  <c r="I92" i="3"/>
  <c r="I93" i="3"/>
  <c r="I94" i="3"/>
  <c r="I95" i="3"/>
  <c r="I96" i="3"/>
  <c r="I98" i="3"/>
  <c r="I99" i="3"/>
  <c r="I100" i="3"/>
  <c r="I101" i="3"/>
  <c r="I102" i="3"/>
  <c r="I103" i="3"/>
  <c r="I104" i="3"/>
  <c r="I105" i="3"/>
  <c r="I106" i="3"/>
  <c r="I107" i="3"/>
  <c r="I108" i="3"/>
  <c r="I110" i="3"/>
  <c r="I111" i="3"/>
  <c r="I112" i="3"/>
  <c r="I114" i="3"/>
  <c r="I115" i="3"/>
  <c r="I116" i="3"/>
  <c r="H14" i="3"/>
  <c r="I14" i="3" s="1"/>
  <c r="H12" i="3"/>
  <c r="F16" i="1"/>
  <c r="F13" i="2"/>
  <c r="F11" i="2"/>
  <c r="F12" i="2" s="1"/>
  <c r="I12" i="3" l="1"/>
  <c r="F14" i="1"/>
  <c r="F15" i="1" s="1"/>
</calcChain>
</file>

<file path=xl/sharedStrings.xml><?xml version="1.0" encoding="utf-8"?>
<sst xmlns="http://schemas.openxmlformats.org/spreadsheetml/2006/main" count="2219" uniqueCount="628">
  <si>
    <t>HOSPITAL ESTADUAL DE LUZIÂNIA</t>
  </si>
  <si>
    <t>ORDEM</t>
  </si>
  <si>
    <t>NOME DO CONTRATO</t>
  </si>
  <si>
    <t>CNPJ/CPF</t>
  </si>
  <si>
    <t>OBJETO</t>
  </si>
  <si>
    <t>VIGÊNCIA</t>
  </si>
  <si>
    <t>VALOR MENSAL</t>
  </si>
  <si>
    <t>DATA DE ASSINATURA</t>
  </si>
  <si>
    <t>INOVAR GESTÃO EM SAÚDE LTDA</t>
  </si>
  <si>
    <t>18.165.435/0001-51</t>
  </si>
  <si>
    <t>Serviços médicos especializados em unidade de terapia intensiva (UTI).</t>
  </si>
  <si>
    <t>13/06/2022 a 12/09/2022</t>
  </si>
  <si>
    <t>002-TA1</t>
  </si>
  <si>
    <t>13/09/2022 a 12/12/2022</t>
  </si>
  <si>
    <t>002-TA2</t>
  </si>
  <si>
    <t>13/12/2022 a 30/04/2023</t>
  </si>
  <si>
    <t>15.077.663/0001-81</t>
  </si>
  <si>
    <t>Serviços de manutenção e licenciamento de software de gestão de ponto eletronico com equipamento e suporte.</t>
  </si>
  <si>
    <t>13/06/2022 a 13/06/2023</t>
  </si>
  <si>
    <t>003-TA1</t>
  </si>
  <si>
    <t>14/06/2023 a 13/06/2024</t>
  </si>
  <si>
    <t>NOVA CLINICA MEDICA &amp; DIAGNOSTICO LTDA</t>
  </si>
  <si>
    <t>08.440.357/0001-00</t>
  </si>
  <si>
    <t>Serviços de realização de exames médicos ocupacionais e complementares, bem como os que forem necessários para o cumprimento do PCMSO.</t>
  </si>
  <si>
    <t>13/06/2023 a 13/09/2023</t>
  </si>
  <si>
    <t>007-TA1</t>
  </si>
  <si>
    <t>13/06/2023 a 13/06/2024</t>
  </si>
  <si>
    <t>NOXTEC SERVIÇOS LTDA</t>
  </si>
  <si>
    <t>21.388.231/0001-94</t>
  </si>
  <si>
    <t>14/06/2022 a 14/06/2023</t>
  </si>
  <si>
    <t>010-TA1</t>
  </si>
  <si>
    <t>14/06/2023 a 14/06/2024</t>
  </si>
  <si>
    <t>010-TA2</t>
  </si>
  <si>
    <t>010-TA3</t>
  </si>
  <si>
    <t>010-TA4</t>
  </si>
  <si>
    <t>RCZ1 CLINICA MEDICA E MEDICINA DO TRABALHO LTDA</t>
  </si>
  <si>
    <t>29.276.398/0001-75</t>
  </si>
  <si>
    <t>Serviços médicos especializados em clínica médica, para disponibilidade de plantonistas, visitadores e coordenadores, bem como infectologista e cirurgia geral.</t>
  </si>
  <si>
    <t>014-TA1</t>
  </si>
  <si>
    <t>014-TA2</t>
  </si>
  <si>
    <t>13/09/2022 a 01/06/2023</t>
  </si>
  <si>
    <t>TECNOLAR CONTROLE DE PRAGAS LTDA</t>
  </si>
  <si>
    <t>30.329.755/0001-03</t>
  </si>
  <si>
    <t>Serviços de desinsetização e desratização, para fins de dar suporte às atividades de gestão.</t>
  </si>
  <si>
    <t>023-TA1</t>
  </si>
  <si>
    <t>023-TA2</t>
  </si>
  <si>
    <t>13/12/2022 a 31/12/2023</t>
  </si>
  <si>
    <t>023-TA3</t>
  </si>
  <si>
    <t>31/12/2023 a 31/12/2024</t>
  </si>
  <si>
    <t>L2D TELEMEDICINA LTDA</t>
  </si>
  <si>
    <t>26.193.419/0001-09</t>
  </si>
  <si>
    <t>24/06/2022 a 23/09/2022</t>
  </si>
  <si>
    <t>025-TA1</t>
  </si>
  <si>
    <t>23/09/2022 a 31/12/2023</t>
  </si>
  <si>
    <t>HUMA COTAÇÕES E COMPRAS ELETRÔNICAS LTDA</t>
  </si>
  <si>
    <t>33.613.074/0001-52</t>
  </si>
  <si>
    <t>Serviços de cotações e compras através da rede mundial de computadores (Internet) junto à PLATAFORMA HUMA.</t>
  </si>
  <si>
    <t>12/07/2022 a 12/07/2023</t>
  </si>
  <si>
    <t>027-TA1</t>
  </si>
  <si>
    <t>Serviços de cotações e compras através da rede mundial de computadores (Internet) junto à PLATAFORMA HUMA,.</t>
  </si>
  <si>
    <t>12/07/2023 a 10/09/2023</t>
  </si>
  <si>
    <t>ROCHA MACEDO SERVICOS MEDICOS LTDA</t>
  </si>
  <si>
    <t>23.910.014/0001-48</t>
  </si>
  <si>
    <t>11/08/2022 a 10/11/2022</t>
  </si>
  <si>
    <t>033-TA1</t>
  </si>
  <si>
    <t>11/11/2022 a 14/05/2023</t>
  </si>
  <si>
    <t xml:space="preserve">PIOVEZAN &amp; MARTELLI </t>
  </si>
  <si>
    <t>30.667.242/0001-02</t>
  </si>
  <si>
    <t>Serviços jurídicos, de forma contínua e em caráter autônomo e não exclusivo, para fins de dar suporte às atividades de gestão.</t>
  </si>
  <si>
    <t>01/12/2022 a 31/11/2023</t>
  </si>
  <si>
    <t>038-TA1</t>
  </si>
  <si>
    <t>INFINITY TECNOLOGIA DA INFORMAÇÃO LTDA</t>
  </si>
  <si>
    <t>30.291.270/0001-60</t>
  </si>
  <si>
    <t>Serviços técnicos especializados na área de infraestrutura de tecnologia da informação.</t>
  </si>
  <si>
    <t>10/10/2023 a 10/10/2023</t>
  </si>
  <si>
    <t>040-TA1</t>
  </si>
  <si>
    <t>10/10/2022 a 10/10/2023</t>
  </si>
  <si>
    <t>040-TA2</t>
  </si>
  <si>
    <t>10/10/2023 a 10/10/2024</t>
  </si>
  <si>
    <t>VIP DIGITAL</t>
  </si>
  <si>
    <t>18.904.358/0001-04</t>
  </si>
  <si>
    <t>Serviços de outsourcing de impressão, de forma contínua e em caráter autônomo e não exclusivo.</t>
  </si>
  <si>
    <t>12/12/2022 a 12/10/2023</t>
  </si>
  <si>
    <t>041-TA1</t>
  </si>
  <si>
    <t>041-TA2</t>
  </si>
  <si>
    <t>041-TA3</t>
  </si>
  <si>
    <t>12/10/2023 a 12/10/2024</t>
  </si>
  <si>
    <t>20.546.182/0001-08</t>
  </si>
  <si>
    <t>01/11/2022 a 01/11/2023</t>
  </si>
  <si>
    <t>043-TA1</t>
  </si>
  <si>
    <t>01/11/2023 a 01/11/2024</t>
  </si>
  <si>
    <t>043-TA2</t>
  </si>
  <si>
    <t>ACESS GESTÃO DE FACILITYS LTDA</t>
  </si>
  <si>
    <t>46.984.735/0001-06</t>
  </si>
  <si>
    <t>Serviços de limpeza hospitalar, higienização, conservação, jardinagem e portaria, de forma contínua e em caráter autônomo e não exclusivo.</t>
  </si>
  <si>
    <t>20/11/2022 a 20/11/2023</t>
  </si>
  <si>
    <t>044-TA1</t>
  </si>
  <si>
    <t>044-TA2</t>
  </si>
  <si>
    <t>044-TA3</t>
  </si>
  <si>
    <t>20/11/2023 a 20/11/2024</t>
  </si>
  <si>
    <t>ECLIN GESTÃO E MANUTENÇÃO DE EQUIPAMENTOS HOSPITALARES</t>
  </si>
  <si>
    <t>18.378.925/0001-36</t>
  </si>
  <si>
    <t>Serviços tecnicos especializados em engenharia clinica</t>
  </si>
  <si>
    <t>045-TA1</t>
  </si>
  <si>
    <t>INSTITUTO GLOBAL GESTÃO EM MEDICINA E SAÚDE</t>
  </si>
  <si>
    <t>44.551.605/0001-46</t>
  </si>
  <si>
    <t>Serviços de análises clínicas, anatomia patológica e citopatologia, de forma contínua e em caráter autônomo e não exclusivo.</t>
  </si>
  <si>
    <t>01/10/2022 a 01/11/2023</t>
  </si>
  <si>
    <t>047-TA1</t>
  </si>
  <si>
    <t>01/10/2023 a 01/11/2024</t>
  </si>
  <si>
    <t>ATAC – ACADEMIA TÁTICA DE CURSOS E SERVIÇOS EIRELI</t>
  </si>
  <si>
    <t>34.580.808/0001-07</t>
  </si>
  <si>
    <t>Serviços de remoção de pacientes em ambulâncias por demanda</t>
  </si>
  <si>
    <t>01/12/2022 a 01/12/2023</t>
  </si>
  <si>
    <t>LG RESTAURANTE E COMÉRCIO DE ALIMENTOS EIRELI</t>
  </si>
  <si>
    <t>35.158.683/0001-04</t>
  </si>
  <si>
    <t>051-TA1</t>
  </si>
  <si>
    <t>D3 SOLUÇÕES LTDA</t>
  </si>
  <si>
    <t>17.933.055/0001-57</t>
  </si>
  <si>
    <t>052-TA1</t>
  </si>
  <si>
    <t>01/08/2023 a 01/12/2023</t>
  </si>
  <si>
    <t>052-TA2</t>
  </si>
  <si>
    <t>01/12/2023 a 01/12/2024</t>
  </si>
  <si>
    <t>CONAGUA AMBIENTAL LTDA</t>
  </si>
  <si>
    <t>01.615.998/0001-00</t>
  </si>
  <si>
    <t>22/11/2022 a 22/11/2023</t>
  </si>
  <si>
    <t>053-TA1</t>
  </si>
  <si>
    <t>053-TA2</t>
  </si>
  <si>
    <t>22/11/2023 a 22/11/2024</t>
  </si>
  <si>
    <t>AUDIFOR CONSULTORES ASSOCIADOS SS LTDA</t>
  </si>
  <si>
    <t>10.274.661/0001-69</t>
  </si>
  <si>
    <t>Serviços na gestão de obrigações fiscais, trabalhistas, tributárias e contábeis.</t>
  </si>
  <si>
    <t xml:space="preserve">01/11/2022 a 01/11/2023 </t>
  </si>
  <si>
    <t>054-TA1</t>
  </si>
  <si>
    <t xml:space="preserve">01/08/2023 a 01/11/2023 </t>
  </si>
  <si>
    <t>054-TA2</t>
  </si>
  <si>
    <t>ACF TREINAMENTOS ASSESSORIA E GESTÃO DE PESSOAS LTDA</t>
  </si>
  <si>
    <t>41.018.996/0001-40</t>
  </si>
  <si>
    <t>Serviços de assessoria em gestão de Recursos Humanos.</t>
  </si>
  <si>
    <t>055-TA1</t>
  </si>
  <si>
    <t>01/07/2023 a 01/11/2023</t>
  </si>
  <si>
    <t>055-TA2</t>
  </si>
  <si>
    <t>RCZ4 CLINICA MEDICA E MEDICINA DO TRABALHO LTDA</t>
  </si>
  <si>
    <t>34.039.700/0001-01</t>
  </si>
  <si>
    <t>Serviços de Locação de equipamentos hospitalares Bombas de Infusão com acessórios, insumos e manutenção.</t>
  </si>
  <si>
    <t>01/11/2022 a 31/10/2023</t>
  </si>
  <si>
    <t>057-TA1</t>
  </si>
  <si>
    <t>31/04/2023 a 31/10/2023</t>
  </si>
  <si>
    <t>057-TA2</t>
  </si>
  <si>
    <t>30/06/2023 a 31/10/2023</t>
  </si>
  <si>
    <t>057-TA3</t>
  </si>
  <si>
    <t>31/10/2023 a 31/10/2024</t>
  </si>
  <si>
    <t>P&amp;M VIGILÂNCIA E SEGURANÇA EIRELI</t>
  </si>
  <si>
    <t>32.292.992/0001-64</t>
  </si>
  <si>
    <t>Serviços de empresa especializada em segurança e vigilância armada.</t>
  </si>
  <si>
    <t>WALLGARDEN MANUTENÇÃO E ADMINISTRAÇÃO LTDA</t>
  </si>
  <si>
    <t>31.504.446/0001-87</t>
  </si>
  <si>
    <t>Serviços de manutenção predial preventiva e corretiva, com fornecimento de material e insumos necessários para execução do serviço.</t>
  </si>
  <si>
    <t>15/02/2023 a 15/02/2024</t>
  </si>
  <si>
    <t>INDCOM AMBIENTAL LTDA</t>
  </si>
  <si>
    <t>00.995.353/0001-79</t>
  </si>
  <si>
    <t>Serviços de coleta, transporte, gerenciamento, tratamento e disposição final de resíduos de serviço de saúde.</t>
  </si>
  <si>
    <t>15/11/2022 a 15/11/2023</t>
  </si>
  <si>
    <t>061-TA1</t>
  </si>
  <si>
    <t>15/11/2023 a 15/11/2024</t>
  </si>
  <si>
    <t>INSTITUTO DE HEMOTERAPIA DE LUZIANIA LTDA</t>
  </si>
  <si>
    <t>05.598.188/0001-35</t>
  </si>
  <si>
    <t>Serviços de fornecimento de sangue e hemocomponentes com serviços de hemoterapia.</t>
  </si>
  <si>
    <t>062-TA1</t>
  </si>
  <si>
    <t>Prestação de serviços de elaboração de plano de cargos, salários e beneficios.</t>
  </si>
  <si>
    <t>01/03/2023 a 01/03/2024</t>
  </si>
  <si>
    <t>OLIDIA APARECIDA MACEDO DA COSTA MARQUES</t>
  </si>
  <si>
    <t>17.981.063/0001-79</t>
  </si>
  <si>
    <t>13/12/2022 a 12/12/2023</t>
  </si>
  <si>
    <t>086-TA1</t>
  </si>
  <si>
    <t>DOCTOR MEDIC BRASIL IMPORTAÇÃO E EXPORTAÇÃO LTDA</t>
  </si>
  <si>
    <t>06.334.972/0001-07</t>
  </si>
  <si>
    <t>Prestação de serviços de fornecimento de material (OPME – ORTOPEDIA)</t>
  </si>
  <si>
    <t>05/01/2023 a 05/01/2024</t>
  </si>
  <si>
    <t>087-TA1</t>
  </si>
  <si>
    <t>IBG - INDÚSTRIA BRASILEIRA DE GASES LTDA</t>
  </si>
  <si>
    <t>67.423.152/0001-78</t>
  </si>
  <si>
    <t>Serviços de empresa especializada em locação de equipamento e fornecimento de gases medicinais</t>
  </si>
  <si>
    <t>092-TA1</t>
  </si>
  <si>
    <t>CLINICA RENAL DE LUZIÂNIA LTDA</t>
  </si>
  <si>
    <t>04.394.492/0001-06</t>
  </si>
  <si>
    <t>Serviços especializados em Nefrologia e Hemodiálise.</t>
  </si>
  <si>
    <t>01/01/2023 a 01/01/2024</t>
  </si>
  <si>
    <t>093-TA1</t>
  </si>
  <si>
    <t>Locação de equipamentos DESKTOP</t>
  </si>
  <si>
    <t>VS SOLUÇÕES E TECNOLOGIA SOCIEDADE UNIPESSOAL LTDA</t>
  </si>
  <si>
    <t>20.039.540/0001-96</t>
  </si>
  <si>
    <t>Serviços especializados em locação de equipamento para CME - Autoclave</t>
  </si>
  <si>
    <t>15/03/2023 a 15/03/2024</t>
  </si>
  <si>
    <t>VS SOLUÇÕES E TECNOLOGIA SOCIEDADE UNIPESSOAL LTDA-</t>
  </si>
  <si>
    <t>Serviços especializados em manutenção de auto clave e termo lavadora com substituição de guarnições e substituições de filtros da osmose.</t>
  </si>
  <si>
    <t>15/02/2023 a 14/02/2024</t>
  </si>
  <si>
    <t>TESLA INOVAÇÃO COMÉRCIO E SERVIÇOS TECNOLÓGICOS LTDA</t>
  </si>
  <si>
    <t>05.923.930/0001-30</t>
  </si>
  <si>
    <t>008-TA1</t>
  </si>
  <si>
    <t>008-TA2</t>
  </si>
  <si>
    <t>008-TA3</t>
  </si>
  <si>
    <t>BT@ PROJETO E CONSTRUÇÕES LTDA</t>
  </si>
  <si>
    <t>47.046.928/0001-70</t>
  </si>
  <si>
    <t>Contratação de empresa especializada em serviços de adequações e assessoria para obtenção de licença ambiental</t>
  </si>
  <si>
    <t>17/05/2023 a 17/05/2024</t>
  </si>
  <si>
    <t>INSTITUTO QUALISA DE GESTÃO LTDA</t>
  </si>
  <si>
    <t>00.210.918/0001-65</t>
  </si>
  <si>
    <t>Contrato a prestação de serviços de consultoria visando a acreditação hospitalar – ONA</t>
  </si>
  <si>
    <t>15/03/2023 a 15/09/2023</t>
  </si>
  <si>
    <t>012-TA1</t>
  </si>
  <si>
    <t>15/09/2023 a 01/03/2024</t>
  </si>
  <si>
    <t>FLUIR GESTÃO EM SAÚDE LTDA</t>
  </si>
  <si>
    <t>24.226.594/0001-11</t>
  </si>
  <si>
    <t>01/05/2023 a 01/05/2024</t>
  </si>
  <si>
    <t>ELLUS ADMINISTRAÇÃO GERENCIAMENTO E SERVIÇOS LTDA</t>
  </si>
  <si>
    <t>37.230.628/0001-93</t>
  </si>
  <si>
    <t>Prestação de Serviços Especializados em Locação de Equipamentos (containers)</t>
  </si>
  <si>
    <t>15/05/2023 a 15/05/2024</t>
  </si>
  <si>
    <t>40-TA1</t>
  </si>
  <si>
    <t>01/08/2023 a 15/05/2024</t>
  </si>
  <si>
    <t>40-TA2</t>
  </si>
  <si>
    <t>01/08/2023 a 11/11/2023</t>
  </si>
  <si>
    <t>P&amp;M VIGILÂNCIA E SEGURANÇA LTDA</t>
  </si>
  <si>
    <t>41-TA1</t>
  </si>
  <si>
    <t>43.330.458/0001-11</t>
  </si>
  <si>
    <t>Serviços médicos especializados em locação de instrumentais cirurgicos.</t>
  </si>
  <si>
    <t>28/04/2023 a 28/10/2023</t>
  </si>
  <si>
    <t>49-TA1</t>
  </si>
  <si>
    <t>49-TA2</t>
  </si>
  <si>
    <t>APEX SAUDE INTELIGENTE E SERVIÇOS LTDA</t>
  </si>
  <si>
    <t>contrato a prestação de serviços médicos especializados em recursos humanos de profissionais médicos</t>
  </si>
  <si>
    <t>01/06/2023 a 01/06/2024</t>
  </si>
  <si>
    <t>52-TA1</t>
  </si>
  <si>
    <t>01/08/2023 a 01/06/2024</t>
  </si>
  <si>
    <t>52-TA2</t>
  </si>
  <si>
    <t>11/11/2023 a 01/06/2024</t>
  </si>
  <si>
    <t>NP TECNOLOGIA E GESTAO DE DADOS LTDA</t>
  </si>
  <si>
    <t>07.797.967/0001- 95</t>
  </si>
  <si>
    <t>25/05/2023 a 25/05/2024</t>
  </si>
  <si>
    <t>GHS INDÚSTRIA E SERVIÇOS LTDA</t>
  </si>
  <si>
    <t>01.797.423/0001-47</t>
  </si>
  <si>
    <t>contrato a prestação de serviços especializados em coleta e análise da qualidade de ar em ambientes climatizados</t>
  </si>
  <si>
    <t>20/06/2023 a 20/06/2024</t>
  </si>
  <si>
    <t>OLIDIA OLIVEIRA APARECIDA MACEDO DA COSTA MARQUES</t>
  </si>
  <si>
    <t>7.981.063/0001-79</t>
  </si>
  <si>
    <t>o presente contrato a prestação de serviços médicos serviços de solução em gestão de exames de radiologia e diagnósticos de imagens.</t>
  </si>
  <si>
    <t>15/07/2023 a 15/07/2024</t>
  </si>
  <si>
    <t>RENAL CARE SERVIÇOS MEDICOS LTDA</t>
  </si>
  <si>
    <t>36.885.790/0001-87</t>
  </si>
  <si>
    <t>01/01/2024 a 01/01/2025</t>
  </si>
  <si>
    <t>ZURC ODONTOLOGIA</t>
  </si>
  <si>
    <t>51.764.542/0001-71</t>
  </si>
  <si>
    <t>Prestação de serviços Odontologicos em UTI</t>
  </si>
  <si>
    <t>15/08/2023 a 15/11/2024</t>
  </si>
  <si>
    <t>68-TA1</t>
  </si>
  <si>
    <t>15/11/2023 a 15/08/2024</t>
  </si>
  <si>
    <t>WCB GESTÃO ADMINSTRATIVA LTDA</t>
  </si>
  <si>
    <t>52.151.725/0001-87</t>
  </si>
  <si>
    <t xml:space="preserve">Operação em serviço de faturamento hospitalar </t>
  </si>
  <si>
    <t>06/11/2023 a 06/11/2024</t>
  </si>
  <si>
    <t>POPMED MEDICNA E SAÚDE LTDA</t>
  </si>
  <si>
    <t>30.862.228/0001-51</t>
  </si>
  <si>
    <t>Serviços de elaboração de laudos técnicos (AET/LET, LTCAT, LTI/LTP) e PGR (Programa de Gerenciamento de Riscos) r</t>
  </si>
  <si>
    <t>LOCALIZA FLEET S.A</t>
  </si>
  <si>
    <t>02.286.479/0001/08</t>
  </si>
  <si>
    <t>01/11/2023 a 01/11/2025</t>
  </si>
  <si>
    <t>RAIZEN COMBUSTIVEIS S/A</t>
  </si>
  <si>
    <t>33453598/0001-23</t>
  </si>
  <si>
    <t>Contrato de Adesão ao Cartão de Abastecimento Taxa Zero (SHELL)</t>
  </si>
  <si>
    <t>22/11/2023 a 22/11/2025</t>
  </si>
  <si>
    <t>SMARTGOV CONSULTORIA EM GOVERNAÇA CRIATIVA LTDA</t>
  </si>
  <si>
    <t>30.024.072/0001-30</t>
  </si>
  <si>
    <t>Serrviço de fornecimento de acesso às plataformas Journey e Safebox "compliance"</t>
  </si>
  <si>
    <t>13/10/2023 a 13/10/2024</t>
  </si>
  <si>
    <t>BR GAAP CORPORATION TECNOLOGIA DA INFORMAÇÃO EIRELI ME</t>
  </si>
  <si>
    <t>16.106.178/0001-51</t>
  </si>
  <si>
    <t>Serviços de fornecimento de licença, implantação, treinamento, instalação, suporte e manutenção do sistema eletrônico "SIPEF"</t>
  </si>
  <si>
    <t>Adesão-TA1</t>
  </si>
  <si>
    <t xml:space="preserve">Serviços de fornecimento de licença, implantação, treinamento, instalação, suporte e manutenção do sistema eletrônico "SIPEF" </t>
  </si>
  <si>
    <t>CANON MEDICAL SYSTEMS DO BRASIL LTDA</t>
  </si>
  <si>
    <t>46.563.938/0001-10</t>
  </si>
  <si>
    <t>Serviços de Assistência Técnica a aparelho de Tomografica Computadorizada, pela Canon Medical System Corporation.</t>
  </si>
  <si>
    <t>15/07/2022 a 15/07/2023</t>
  </si>
  <si>
    <t>15/07/2023 a 14/07/2024</t>
  </si>
  <si>
    <t>FLYNET TELECOM LTDA</t>
  </si>
  <si>
    <t>09.408.264/0001-53</t>
  </si>
  <si>
    <t>MR NET FIBRA</t>
  </si>
  <si>
    <t>18.381.032/0001-40</t>
  </si>
  <si>
    <t>27/06/2023 a 27/06/2024</t>
  </si>
  <si>
    <t>Adesão-TA2</t>
  </si>
  <si>
    <t>MUNDO DIGITAL TECNOLOGIA DA INFORMAÇÃO LTDA</t>
  </si>
  <si>
    <t>32.650.036/0001-07</t>
  </si>
  <si>
    <t>Serviços de certificação digital integrado com a base hsm da secretaria estadual de saúde com suporte operacional 24x7</t>
  </si>
  <si>
    <t>19/07/2022 a 19/07/2023</t>
  </si>
  <si>
    <t>19/07/2023 a 18/07/2024</t>
  </si>
  <si>
    <t>58.921.792/0001-17</t>
  </si>
  <si>
    <t>Serviços de desenvolvimento de projeto de gestão estratégica de custos e de melhoria contínua de resultados (KPIH).</t>
  </si>
  <si>
    <t>01/07/2022 a 01/07/2023</t>
  </si>
  <si>
    <t>01/07/2023 a 30/06/2024</t>
  </si>
  <si>
    <t>FINFLEX INSTITUIÇAO DE PAGAMENTO</t>
  </si>
  <si>
    <t>40.893.858/0001-47</t>
  </si>
  <si>
    <t>Serviço de sistema integrado de gestão de frota.</t>
  </si>
  <si>
    <t>07/07/2022 a 07/07/2023</t>
  </si>
  <si>
    <t>7/72023</t>
  </si>
  <si>
    <t>Versão</t>
  </si>
  <si>
    <t>Publicação</t>
  </si>
  <si>
    <t>Diretor Presidente</t>
  </si>
  <si>
    <t>INSTITUTO PATRIS</t>
  </si>
  <si>
    <t>Serviços de locação de equipamentos para eletrocardiograma com elaboração de laudos.</t>
  </si>
  <si>
    <t xml:space="preserve">Serviços continuados de: Hospedagem em Nuvem na Oracle Cloud com Banco de Dados e Serviço de Suporte e Manutenção Mensal da Plataforma SOULMV </t>
  </si>
  <si>
    <t>Serviços de serviços médicos especializados em ginecologia e obstetrícia</t>
  </si>
  <si>
    <t>Serviços de processamento, desinfecção , locação e distribuição de enxoval hospitalar</t>
  </si>
  <si>
    <t xml:space="preserve">Serviços especializados em comunicação corporativa (assessoria de imprensa) </t>
  </si>
  <si>
    <t xml:space="preserve">Serviços nutrição e alimentação hospitalar </t>
  </si>
  <si>
    <t>Serviços de coleta de amostras e análise microbiológica e físico-química de água</t>
  </si>
  <si>
    <t>Solução em gestão de exames de radiologia e diagnostico de imagens, com gerenciamento de tecnicos de radiologia e emissão de laudos de exames de imagem</t>
  </si>
  <si>
    <t>Contrato de serviços especializados em locação de equipamentos e instrumentos hospitalares</t>
  </si>
  <si>
    <t>Prestação de serviços de pesquisa e comparação de preços no sistema online do “BANCO DE PREÇOS”</t>
  </si>
  <si>
    <t>Prestação de serviços de Aluguel de Carro</t>
  </si>
  <si>
    <t>Serviço de Comunicação Multimídia (SCM), - emissão e recepção de informações multimídia em banda larga ou acesso dedicado.</t>
  </si>
  <si>
    <t>Serviço de Comunicação Multimídia (SCM), - emissão e recepção de informações multimídia em banda larga ou acesso dedicado - Banda Redundante.</t>
  </si>
  <si>
    <t>DIXI VEXT COMÉRCIO DE EQUIPAMENTOS  E SISTEMAS LTDA</t>
  </si>
  <si>
    <t>SERVBRASIL SOLUCOES EM ALIMENTACAO,  E LAVANDERIA LTDA</t>
  </si>
  <si>
    <t>MF MEDICAL COMERCIO E MANUTENCAO DE MAT  CIRURGICOS LTDA</t>
  </si>
  <si>
    <t>PLANISA PLANEJAMENTO E ORGANIZAÇÃO DE INST  DE SAÚDE LTDA</t>
  </si>
  <si>
    <t>41-TA2 Rescisão</t>
  </si>
  <si>
    <t>15/05/2023 a 16/02/2024</t>
  </si>
  <si>
    <t>52-TA3</t>
  </si>
  <si>
    <t>RELATÓRIO CONSOLIDADO DE CONTRATOS CELEBRADOS COM TERCEIROS – 2024</t>
  </si>
  <si>
    <t>20/11/2023 a 20/02/2024</t>
  </si>
  <si>
    <t>045-TA2</t>
  </si>
  <si>
    <t>20/02/2024 a 20/05/2024</t>
  </si>
  <si>
    <t>045-TA3</t>
  </si>
  <si>
    <t>20/05/2024 a 20/06/2024</t>
  </si>
  <si>
    <t>017-TA1</t>
  </si>
  <si>
    <t>13/06/2022 a 12/09/2023</t>
  </si>
  <si>
    <t>13/09/2022 a 13/12/2022</t>
  </si>
  <si>
    <t>049-TA1</t>
  </si>
  <si>
    <t>057-TA4</t>
  </si>
  <si>
    <t>01/07/2023 a 31/10/2024</t>
  </si>
  <si>
    <t>15/05/2023 a 14/05/2024</t>
  </si>
  <si>
    <t>087-TA2</t>
  </si>
  <si>
    <t>05/01/2024 a 05/01/2025</t>
  </si>
  <si>
    <t>081-TA1</t>
  </si>
  <si>
    <t>01/10/2023 a 01/10/2024</t>
  </si>
  <si>
    <t>102-TA1</t>
  </si>
  <si>
    <t>68-TA2</t>
  </si>
  <si>
    <t>15/06/2023 a 15/06/2024</t>
  </si>
  <si>
    <t xml:space="preserve">TWD MEDICAL SERVICOS LTDA, </t>
  </si>
  <si>
    <t xml:space="preserve">41.647.573/0001-99 </t>
  </si>
  <si>
    <t xml:space="preserve">GRACA-LOHANNA GARCIA GONÇALVES </t>
  </si>
  <si>
    <t xml:space="preserve">48.762.309/0001-45 </t>
  </si>
  <si>
    <t>15/04/2024 a 15/10/2024</t>
  </si>
  <si>
    <t xml:space="preserve">GLOBALTHINGS TECNOLOGIA LTDA </t>
  </si>
  <si>
    <t xml:space="preserve">13.184.153/0001-88 </t>
  </si>
  <si>
    <t xml:space="preserve">Contrato a prestação de serviços especializados em Solução em Eletrocardiograma, com locação de equipamentos e elaboração de laudos in loco </t>
  </si>
  <si>
    <t xml:space="preserve">Contrato a prestação de serviços especializados em manutenção predial e manutenções diversas </t>
  </si>
  <si>
    <t xml:space="preserve">Contrato a prestação de serviços Software para gerenciamento de equipamentos e infraestrutura hospitalar </t>
  </si>
  <si>
    <t>01/02/2024 a 01/02/2025</t>
  </si>
  <si>
    <t xml:space="preserve">APEX SAÚDE INTELIGENTE E SERVICOS LTDA </t>
  </si>
  <si>
    <t xml:space="preserve">29.276.398/0001-75 </t>
  </si>
  <si>
    <t xml:space="preserve">Contrato a prestação de serviços médicos especializados em recursos humanos de profissionais médicos especializados em unidade de terapia intensiva (UTI), para gestão de recursos humanos de até 10 (dez) leitos de UTI, de acordo com a habilitação CNES, </t>
  </si>
  <si>
    <t>01/02/2024 a 01/05/2024</t>
  </si>
  <si>
    <t>01/04/2024 a 01/04/2025</t>
  </si>
  <si>
    <t xml:space="preserve">LM3 COMERCIO E SERVICO LTDA </t>
  </si>
  <si>
    <t xml:space="preserve">54.892.692/0001-59 </t>
  </si>
  <si>
    <t xml:space="preserve">Contrato o comodato de equipamentos e consignação de produtos saneantes, para atender a Lavanderia do Hospital Estadual de Luziânia </t>
  </si>
  <si>
    <t xml:space="preserve">VIVER DIAGNOSTICO POR IMAGEM LTDA </t>
  </si>
  <si>
    <t xml:space="preserve">08.261.140/0001-25 </t>
  </si>
  <si>
    <t xml:space="preserve">Contrato de serviços de gestão de exames de radiologia e emissão de laudos de exames de imagem, </t>
  </si>
  <si>
    <t>25/03/2024 a 25/03/2025</t>
  </si>
  <si>
    <t>16/01/2024 a 16/07/2024</t>
  </si>
  <si>
    <t>GUILHERME ABRAAO SIMAO DE ALMEIDA</t>
  </si>
  <si>
    <t>Data: 06/06/2024</t>
  </si>
  <si>
    <t>15/02/2023 a 15/05/2023</t>
  </si>
  <si>
    <t>15/02/2023 a 01/02/2024</t>
  </si>
  <si>
    <t>21/06/2023 a 21/06/2024</t>
  </si>
  <si>
    <t>FALTA ASSINATURA PLANISA</t>
  </si>
  <si>
    <t>01/02/2024 a 01/05/2025</t>
  </si>
  <si>
    <t>FALTA ASSINATURA INSTITUTO</t>
  </si>
  <si>
    <t>55-TA1</t>
  </si>
  <si>
    <t>25/05/2024 a 24/05/2025</t>
  </si>
  <si>
    <t>010-TA5</t>
  </si>
  <si>
    <t>14/06/2024 a 13/06/2025</t>
  </si>
  <si>
    <t>FALTA ASSINATURAS</t>
  </si>
  <si>
    <t>092-TA2</t>
  </si>
  <si>
    <t>102-TA2</t>
  </si>
  <si>
    <t>15/03/2024 a 15/03/2025</t>
  </si>
  <si>
    <t>15/02/2024 a 14/02/2025</t>
  </si>
  <si>
    <t>FALTA ASSINATURA</t>
  </si>
  <si>
    <t>008-TA4</t>
  </si>
  <si>
    <t>52-TA4</t>
  </si>
  <si>
    <t>01/06/2024 a 01/06/2025</t>
  </si>
  <si>
    <t>FALTA ASSINATURA BRGAAP</t>
  </si>
  <si>
    <t>ALAIDE MARIA DOS SANTOS</t>
  </si>
  <si>
    <t>54.600.316/0001-43</t>
  </si>
  <si>
    <t>É objeto do presente contrato a prestação de serviços de costura e reparo de enxoval, dentre eles lençol, cobertor, travessa, toalha, camisola, cueiro, fronha, saco hamper, biombo, campo simples, etc, de forma contínua e em caráter autônomo e não exclusivo, junto Hospital Estadual de Luziânia/GO</t>
  </si>
  <si>
    <t>VARIÁVEL</t>
  </si>
  <si>
    <t>04/06/2024 a 04/06/2025</t>
  </si>
  <si>
    <t>Data: 21/06/2024</t>
  </si>
  <si>
    <t>SÓCIOS</t>
  </si>
  <si>
    <t>Nº CONTRATO</t>
  </si>
  <si>
    <t>CPF</t>
  </si>
  <si>
    <t>VALOR ANUAL</t>
  </si>
  <si>
    <t>003</t>
  </si>
  <si>
    <t>053</t>
  </si>
  <si>
    <t>055</t>
  </si>
  <si>
    <t>057</t>
  </si>
  <si>
    <t>Veridiana Cristina Paulino</t>
  </si>
  <si>
    <t>058.416.849-73</t>
  </si>
  <si>
    <t>003-TA2</t>
  </si>
  <si>
    <t>Elaine Rade</t>
  </si>
  <si>
    <t>793.536.061-87</t>
  </si>
  <si>
    <t>Ramon Medina Catão</t>
  </si>
  <si>
    <t>584.524.194-49</t>
  </si>
  <si>
    <t>08/08/2023 a 08/02/2024</t>
  </si>
  <si>
    <t>007/2022</t>
  </si>
  <si>
    <t>010/2022</t>
  </si>
  <si>
    <t>023/2022</t>
  </si>
  <si>
    <t>Edison Francisco Madella / Fabiana Augusta Santana Madellla</t>
  </si>
  <si>
    <t>804.469.221-53 / 793.560.601-34</t>
  </si>
  <si>
    <t>040/2022</t>
  </si>
  <si>
    <t>01/08/2023 a 31/10/2023</t>
  </si>
  <si>
    <t>041/2022</t>
  </si>
  <si>
    <t>Cicero Kleirton Andrade de Arimatéa</t>
  </si>
  <si>
    <t>603.246.781-34</t>
  </si>
  <si>
    <t>12/10/2022 a 12/10/2023</t>
  </si>
  <si>
    <t>16/12/2022 a 12/10/2023</t>
  </si>
  <si>
    <t>14/04/2023 a 12/10/2023</t>
  </si>
  <si>
    <t>044/2022</t>
  </si>
  <si>
    <t>Alcyr dos Reis Miranda</t>
  </si>
  <si>
    <t>042.881.749-10</t>
  </si>
  <si>
    <t>01/01/2023 a 20/11/2023</t>
  </si>
  <si>
    <t>31/03/2023 a 20/11/2023</t>
  </si>
  <si>
    <t>045/2022</t>
  </si>
  <si>
    <t>Susy de Castro</t>
  </si>
  <si>
    <t>302.956.598-07</t>
  </si>
  <si>
    <t>Alberto Prado Novaes Medrado</t>
  </si>
  <si>
    <t>277.983.608-32</t>
  </si>
  <si>
    <t>01/1/2022 a 01/11/2023</t>
  </si>
  <si>
    <t>Anderson Sampaio</t>
  </si>
  <si>
    <t>885.965.241-34</t>
  </si>
  <si>
    <t>047/2022</t>
  </si>
  <si>
    <t>049/2022</t>
  </si>
  <si>
    <t>051/2022</t>
  </si>
  <si>
    <t>Leonardo Caldas Scardua</t>
  </si>
  <si>
    <t>648.976.305-25</t>
  </si>
  <si>
    <t>051-TA2</t>
  </si>
  <si>
    <t>01/03/2024 a 01/11/2024</t>
  </si>
  <si>
    <t>052/2022</t>
  </si>
  <si>
    <t>Divina Maria de Souza</t>
  </si>
  <si>
    <t>492.096.891-34</t>
  </si>
  <si>
    <t>Wilma Maria Coelho</t>
  </si>
  <si>
    <t>278.070.531-00</t>
  </si>
  <si>
    <t>054/2022</t>
  </si>
  <si>
    <t>Reginaldo dos Santos Oliveira</t>
  </si>
  <si>
    <t>545.116.071-68</t>
  </si>
  <si>
    <t>Ariana Carla Figueira da Silva</t>
  </si>
  <si>
    <t>011.110.121-21</t>
  </si>
  <si>
    <t>01/08/2023 a 01/11/2023</t>
  </si>
  <si>
    <t>Rodrigo Chemin Zanini</t>
  </si>
  <si>
    <t>030.055.869-44</t>
  </si>
  <si>
    <t>01/07/2023 a 31/10/2023</t>
  </si>
  <si>
    <t>01/11/2023 a 31/10/2024</t>
  </si>
  <si>
    <t>01/01/2024 a 31/10/2024</t>
  </si>
  <si>
    <t>Leonardo da Silva Fagundes</t>
  </si>
  <si>
    <t>992.026.031-20</t>
  </si>
  <si>
    <t>061/2022</t>
  </si>
  <si>
    <t>062/2022</t>
  </si>
  <si>
    <t>Wilson Nogueira Leite / Hugo Gomes da Silva / Dionísio Ferreira Lima Neto / Maria de Lourdes Rodrigues Lima</t>
  </si>
  <si>
    <t>414.062.901-06 / 647.164.221-00 / 096.208.693-20 / 096.208.693-20</t>
  </si>
  <si>
    <t>087/2022</t>
  </si>
  <si>
    <t>Karusca Lanner Ramos Carrasco</t>
  </si>
  <si>
    <t>320.680.588-04</t>
  </si>
  <si>
    <t>01/07/2023 a 05/01/2024</t>
  </si>
  <si>
    <t>092/2022</t>
  </si>
  <si>
    <t xml:space="preserve">Newton de Oliveira </t>
  </si>
  <si>
    <t>460.014.338-87</t>
  </si>
  <si>
    <t>19/04/2023 a 05/01/2024</t>
  </si>
  <si>
    <t>081/2022</t>
  </si>
  <si>
    <t>Francisco Diniz César Neto / Carlos Augusto Gomes de Oliveira</t>
  </si>
  <si>
    <t>998.826.471-20 / 171.167.671-34</t>
  </si>
  <si>
    <t>01/04/2024 a 01/10/2024</t>
  </si>
  <si>
    <t>Vinicius de Souza Reis</t>
  </si>
  <si>
    <t>011.940.451-62</t>
  </si>
  <si>
    <t>01/01/2024 a 15/03/2024</t>
  </si>
  <si>
    <t>01/08/2023 a 14/02/2024</t>
  </si>
  <si>
    <t>102/2022</t>
  </si>
  <si>
    <t>002/2023</t>
  </si>
  <si>
    <t>008/2023</t>
  </si>
  <si>
    <t>Fabiano de Menezes Melgaço</t>
  </si>
  <si>
    <t>014.910.336-06</t>
  </si>
  <si>
    <t>009/2023</t>
  </si>
  <si>
    <t>Brunno dos Santos Teixeira</t>
  </si>
  <si>
    <t>004.501.311-06</t>
  </si>
  <si>
    <t>Mara Marcia Machado</t>
  </si>
  <si>
    <t>071.382.768-85</t>
  </si>
  <si>
    <t>049/2023</t>
  </si>
  <si>
    <t>Flávia Bandeira de Oliveira Penteado</t>
  </si>
  <si>
    <t>325.131.208-17</t>
  </si>
  <si>
    <t>052/2023</t>
  </si>
  <si>
    <t>729.096.171-49</t>
  </si>
  <si>
    <t>11/12/2023 a 01/06/2024</t>
  </si>
  <si>
    <t>055/2023</t>
  </si>
  <si>
    <t>Rudimar Barbosa dos Reis</t>
  </si>
  <si>
    <t>574.460.249-68</t>
  </si>
  <si>
    <t>056/2023</t>
  </si>
  <si>
    <t>Christiane Rodrigues Lacerda</t>
  </si>
  <si>
    <t>078.617.087-56</t>
  </si>
  <si>
    <t>Guilherme do Vale Garcia</t>
  </si>
  <si>
    <t>025.972.831-43</t>
  </si>
  <si>
    <t>064/2023</t>
  </si>
  <si>
    <t>067/2023</t>
  </si>
  <si>
    <t>067-TA1</t>
  </si>
  <si>
    <t>067-TA2</t>
  </si>
  <si>
    <t>Amanda Gentil da Cruz</t>
  </si>
  <si>
    <t>946.777.782-72</t>
  </si>
  <si>
    <t>15/08/2023 a 15/08/2024</t>
  </si>
  <si>
    <t>01/04/2023 a 30/06/2024</t>
  </si>
  <si>
    <t>Luiz José de Sousa Neto</t>
  </si>
  <si>
    <t>301.136.791-49</t>
  </si>
  <si>
    <t>088/2023</t>
  </si>
  <si>
    <t>0535/2023</t>
  </si>
  <si>
    <t>91/2023</t>
  </si>
  <si>
    <t>Flávio Norberto Pereira</t>
  </si>
  <si>
    <t>004.090.491-15</t>
  </si>
  <si>
    <t>01/03/2024 a 01/03/2025</t>
  </si>
  <si>
    <t>Adesão/2023</t>
  </si>
  <si>
    <t>Adesão/2022</t>
  </si>
  <si>
    <t>Augusto Patricio Alencar Bandeira</t>
  </si>
  <si>
    <t>042.132.841-07</t>
  </si>
  <si>
    <t>3670/2022</t>
  </si>
  <si>
    <t>Takuya Miyazaki</t>
  </si>
  <si>
    <t>Wisner Ferreira Neto Junior</t>
  </si>
  <si>
    <t>Mario Damasceno Costa</t>
  </si>
  <si>
    <t>029.216.101-83</t>
  </si>
  <si>
    <t>01/09/2023 a 27/06/2024</t>
  </si>
  <si>
    <t>Serley Batista Alvaro</t>
  </si>
  <si>
    <t>692.595.181-72</t>
  </si>
  <si>
    <t>Renata Neves de Matos Antunes / Maria Beatriz Nunes Pires / Flávia Neves de Matos / Alessandra Vieira Machado / Stevan Rech Haddad / Maria da Conceição das Neves de Matos / Eduardo Luis Agostini / Marcelo Tadeu Carnielo / Alessandra Haruko Koga / Rosangela Sena Rios Recoaro</t>
  </si>
  <si>
    <t>02/05/2024 a 30/06/2024</t>
  </si>
  <si>
    <t xml:space="preserve">295.034.928-58 / 173.636.618-12 / 287.661.558-43 / 143.243.278-82 / 313.368.638-03 / 074.105.708-57 / 035.522.388-08 / 132.842.328-00 / 157.487.768-20 / </t>
  </si>
  <si>
    <t xml:space="preserve">Renata Neves de Matos Antunes / Maria Beatriz Nunes Pires / Flávia Neves de Matos / Alessandra Vieira Machado / Stevan Rech Haddad / Maria da Conceição das Neves de Matos / Eduardo Luis Agostini / Marcelo Tadeu Carnielo / Alessandra Haruko Koga </t>
  </si>
  <si>
    <t>092/2023</t>
  </si>
  <si>
    <t>Flavio de Castro Dalbem / Danielle Goulart Peraza Astarita</t>
  </si>
  <si>
    <t>Lohanna Garcia Gonçalves</t>
  </si>
  <si>
    <t>043.017.521-37</t>
  </si>
  <si>
    <t>001/2024</t>
  </si>
  <si>
    <t>002/2024</t>
  </si>
  <si>
    <t>Ivlison José Melo de Sousa</t>
  </si>
  <si>
    <t>924.627.157-87</t>
  </si>
  <si>
    <t>003/2024</t>
  </si>
  <si>
    <t>004/2024</t>
  </si>
  <si>
    <t>005/2024</t>
  </si>
  <si>
    <t>Lucas Costa Calaca Geraldini</t>
  </si>
  <si>
    <t>026.459.031-77</t>
  </si>
  <si>
    <t>006/2024</t>
  </si>
  <si>
    <t>Elisangela Barbosa da Silva</t>
  </si>
  <si>
    <t>928.402.056-53</t>
  </si>
  <si>
    <t>007/2024</t>
  </si>
  <si>
    <t>CASIMIRO MED LTDA</t>
  </si>
  <si>
    <t>46.758.463/0001-18</t>
  </si>
  <si>
    <t>Prestação de serviços especializados em Diretoria Tecnica da uniddade hospitalar</t>
  </si>
  <si>
    <t>24/05/2024 a 24/06/2024</t>
  </si>
  <si>
    <t>Patrícia Alves de Castro Porto Marinho / Helenton Maranhão Porto Marinho</t>
  </si>
  <si>
    <t>701.109.171-68 / 908.700.851-15</t>
  </si>
  <si>
    <t>Alaide Maria dos Santos</t>
  </si>
  <si>
    <t>179.631.171-53</t>
  </si>
  <si>
    <t>008/2024</t>
  </si>
  <si>
    <t>009/2024</t>
  </si>
  <si>
    <t>01/07/2024 A 01/07/2025</t>
  </si>
  <si>
    <t>16/06/2024 a 13/06/2025</t>
  </si>
  <si>
    <t>15/06/2024 a 14/06/2025</t>
  </si>
  <si>
    <t>Adesão-TA3</t>
  </si>
  <si>
    <t>01/07/2024 a 30/06/2025</t>
  </si>
  <si>
    <t>15/07/2024 a 14/07/2025</t>
  </si>
  <si>
    <t>16/07/2024 a 15/10/2024</t>
  </si>
  <si>
    <t>24/05/2024 a 14/08/2024</t>
  </si>
  <si>
    <t>010/2024</t>
  </si>
  <si>
    <t>15/08/2024 a 14/08/2025</t>
  </si>
  <si>
    <t>056-TA1</t>
  </si>
  <si>
    <t>20/06/2024 a 20/06/2025</t>
  </si>
  <si>
    <t>041-TA4</t>
  </si>
  <si>
    <t>27/06/2024 a 26/06/2025</t>
  </si>
  <si>
    <t>012/2023</t>
  </si>
  <si>
    <t>012-TA2</t>
  </si>
  <si>
    <t>01/03/2024 a 31/10/2024</t>
  </si>
  <si>
    <t>040-TA3</t>
  </si>
  <si>
    <t>01/03/2024 a 10/10/2024</t>
  </si>
  <si>
    <t>19/07/2024 a 18/07/2025</t>
  </si>
  <si>
    <t>040-TA4</t>
  </si>
  <si>
    <t>01/10/2024 a 01/10/2025</t>
  </si>
  <si>
    <t>041-TA5</t>
  </si>
  <si>
    <t>12/10/2024 a 12/10/2025</t>
  </si>
  <si>
    <t>051-TA3</t>
  </si>
  <si>
    <t>26/10/2024 a 26/10/2025</t>
  </si>
  <si>
    <t>001-TA1</t>
  </si>
  <si>
    <t>001-TA2</t>
  </si>
  <si>
    <t>15/10/2024 a 15/01/2025</t>
  </si>
  <si>
    <t>011/2024</t>
  </si>
  <si>
    <t>VITTARE GESTÃO EM SAÚDE LTDA</t>
  </si>
  <si>
    <t>29.165.137/0001-88</t>
  </si>
  <si>
    <t>Gustavo Volpato Melo</t>
  </si>
  <si>
    <t>063.706.959-55</t>
  </si>
  <si>
    <t>06/12/2024 a 06/12/2025</t>
  </si>
  <si>
    <t>057-TA5</t>
  </si>
  <si>
    <t>01/11/2024 a 01/11/2025</t>
  </si>
  <si>
    <t>01/12/2024 a 01/12/2025</t>
  </si>
  <si>
    <t>052-TA3</t>
  </si>
  <si>
    <t>049-TA2</t>
  </si>
  <si>
    <t>053-TA3</t>
  </si>
  <si>
    <t>22/11/2024 a 22/11/2025</t>
  </si>
  <si>
    <t>054-TA3</t>
  </si>
  <si>
    <t>055-TA3</t>
  </si>
  <si>
    <t>062-TA2</t>
  </si>
  <si>
    <t>006-TA1</t>
  </si>
  <si>
    <t>15/04/2024 a 05/12/2024</t>
  </si>
  <si>
    <t>012/2024</t>
  </si>
  <si>
    <t>M L HOSANG ASSESSORIA E CONSULTORIA EMPRESARIAL</t>
  </si>
  <si>
    <t>43.073.395/0001-65</t>
  </si>
  <si>
    <t>Marcos Luiz Hosang</t>
  </si>
  <si>
    <t>043.249.549-50</t>
  </si>
  <si>
    <t>Contrato de serviços de elaboração de programas de segurança e saúde do trabalho</t>
  </si>
  <si>
    <t>05/12/2024 a 04/12/2025</t>
  </si>
  <si>
    <t>Versão 10</t>
  </si>
  <si>
    <t>Data: 30/10/2024</t>
  </si>
  <si>
    <t>Publicação: 02/01/2025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</si>
</sst>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quot; R$ &quot;#,##0.00&quot; &quot;;&quot;-R$ &quot;#,##0.00&quot; &quot;;&quot; R$ -&quot;#&quot; &quot;;@&quot; &quot;"/>
    <numFmt numFmtId="166" formatCode="&quot; &quot;* #,##0.00&quot; &quot;;&quot;-&quot;* #,##0.00&quot; &quot;;&quot; &quot;* &quot;-&quot;#&quot; &quot;;&quot; &quot;@&quot; &quot;"/>
  </numFmts>
  <fonts count="5" x14ac:knownFonts="1">
    <font>
      <sz val="11"/>
      <color rgb="FF000000"/>
      <name val="Calibri"/>
      <family val="2"/>
    </font>
    <font>
      <sz val="11"/>
      <color rgb="FF000000"/>
      <name val="Calibri"/>
      <family val="2"/>
    </font>
    <font>
      <b/>
      <sz val="18"/>
      <color rgb="FF000000"/>
      <name val="Calibri"/>
      <family val="2"/>
    </font>
    <font>
      <b/>
      <sz val="16"/>
      <color rgb="FF000000"/>
      <name val="Calibri"/>
      <family val="2"/>
    </font>
    <font>
      <b/>
      <sz val="11"/>
      <color rgb="FF000000"/>
      <name val="Calibri"/>
      <family val="2"/>
    </font>
  </fonts>
  <fills count="10">
    <fill>
      <patternFill patternType="none"/>
    </fill>
    <fill>
      <patternFill patternType="gray125"/>
    </fill>
    <fill>
      <patternFill patternType="solid">
        <fgColor rgb="FFFFFFFF"/>
        <bgColor rgb="FFFFFFFF"/>
      </patternFill>
    </fill>
    <fill>
      <patternFill patternType="solid">
        <fgColor rgb="FFFFFF00"/>
        <bgColor rgb="FFFFFFFF"/>
      </patternFill>
    </fill>
    <fill>
      <patternFill patternType="solid">
        <fgColor rgb="FF92D050"/>
        <bgColor rgb="FFFFFFFF"/>
      </patternFill>
    </fill>
    <fill>
      <patternFill patternType="solid">
        <fgColor rgb="FF92D050"/>
        <bgColor indexed="64"/>
      </patternFill>
    </fill>
    <fill>
      <patternFill patternType="solid">
        <fgColor rgb="FFFF0000"/>
        <bgColor rgb="FFFFFFFF"/>
      </patternFill>
    </fill>
    <fill>
      <patternFill patternType="solid">
        <fgColor rgb="FFFF0000"/>
        <bgColor indexed="64"/>
      </patternFill>
    </fill>
    <fill>
      <patternFill patternType="solid">
        <fgColor rgb="FFFFFF00"/>
        <bgColor indexed="64"/>
      </patternFill>
    </fill>
    <fill>
      <patternFill patternType="solid">
        <fgColor theme="0" tint="-0.34998626667073579"/>
        <bgColor indexed="64"/>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s>
  <cellStyleXfs count="3">
    <xf numFmtId="0" fontId="0" fillId="0" borderId="0"/>
    <xf numFmtId="166" fontId="1" fillId="0" borderId="0" applyFont="0" applyFill="0" applyBorder="0" applyAlignment="0" applyProtection="0"/>
    <xf numFmtId="165" fontId="1" fillId="0" borderId="0" applyFont="0" applyBorder="0" applyProtection="0"/>
  </cellStyleXfs>
  <cellXfs count="102">
    <xf numFmtId="0" fontId="0" fillId="0" borderId="0" xfId="0"/>
    <xf numFmtId="0" fontId="4" fillId="0" borderId="2" xfId="0" applyFont="1" applyBorder="1" applyAlignment="1">
      <alignment horizontal="center"/>
    </xf>
    <xf numFmtId="0" fontId="0" fillId="0" borderId="0" xfId="0" applyAlignment="1">
      <alignment horizontal="center"/>
    </xf>
    <xf numFmtId="164" fontId="0" fillId="2" borderId="0" xfId="0" applyNumberFormat="1" applyFill="1"/>
    <xf numFmtId="165" fontId="0" fillId="0" borderId="0" xfId="2" applyFont="1"/>
    <xf numFmtId="0" fontId="0" fillId="2" borderId="0" xfId="0" applyFill="1" applyAlignment="1">
      <alignment horizontal="center"/>
    </xf>
    <xf numFmtId="164" fontId="0" fillId="2" borderId="0" xfId="0" applyNumberFormat="1" applyFill="1" applyAlignment="1">
      <alignment horizontal="center"/>
    </xf>
    <xf numFmtId="0" fontId="4" fillId="0" borderId="0" xfId="0" applyFont="1"/>
    <xf numFmtId="49" fontId="4" fillId="0" borderId="0" xfId="1" applyNumberFormat="1" applyFont="1" applyFill="1" applyAlignment="1">
      <alignment horizontal="center"/>
    </xf>
    <xf numFmtId="164" fontId="4" fillId="0" borderId="0" xfId="0" applyNumberFormat="1" applyFont="1" applyAlignment="1">
      <alignment horizontal="center"/>
    </xf>
    <xf numFmtId="0" fontId="4" fillId="0" borderId="0" xfId="0" applyFont="1" applyAlignment="1">
      <alignment horizontal="center"/>
    </xf>
    <xf numFmtId="164" fontId="0" fillId="0" borderId="0" xfId="0" applyNumberFormat="1" applyAlignment="1">
      <alignment horizontal="center"/>
    </xf>
    <xf numFmtId="165" fontId="0" fillId="0" borderId="0" xfId="2" applyFont="1" applyBorder="1"/>
    <xf numFmtId="164" fontId="0" fillId="0" borderId="0" xfId="0" applyNumberFormat="1"/>
    <xf numFmtId="0" fontId="0" fillId="6" borderId="2" xfId="0" applyFill="1" applyBorder="1" applyAlignment="1">
      <alignment horizontal="center" vertical="center"/>
    </xf>
    <xf numFmtId="164" fontId="0" fillId="6" borderId="2" xfId="0" applyNumberFormat="1" applyFill="1" applyBorder="1" applyAlignment="1">
      <alignment horizontal="center" vertical="center"/>
    </xf>
    <xf numFmtId="0" fontId="0" fillId="4" borderId="2" xfId="0" applyFill="1" applyBorder="1" applyAlignment="1">
      <alignment horizontal="center" vertical="center"/>
    </xf>
    <xf numFmtId="164" fontId="0" fillId="4" borderId="2" xfId="0" applyNumberFormat="1" applyFill="1" applyBorder="1" applyAlignment="1">
      <alignment horizontal="center" vertical="center"/>
    </xf>
    <xf numFmtId="49" fontId="0" fillId="6" borderId="2" xfId="0" applyNumberFormat="1" applyFill="1" applyBorder="1" applyAlignment="1">
      <alignment horizontal="center" vertical="center"/>
    </xf>
    <xf numFmtId="49" fontId="0" fillId="4" borderId="2" xfId="0" applyNumberFormat="1" applyFill="1" applyBorder="1" applyAlignment="1">
      <alignment horizontal="center" vertical="center"/>
    </xf>
    <xf numFmtId="0" fontId="0" fillId="7" borderId="2" xfId="0" applyFill="1" applyBorder="1" applyAlignment="1">
      <alignment horizontal="center" vertical="center"/>
    </xf>
    <xf numFmtId="164" fontId="0" fillId="7" borderId="2" xfId="0" applyNumberFormat="1" applyFill="1" applyBorder="1" applyAlignment="1">
      <alignment horizontal="center" vertical="center"/>
    </xf>
    <xf numFmtId="49" fontId="0" fillId="6" borderId="4" xfId="0" applyNumberFormat="1" applyFill="1" applyBorder="1" applyAlignment="1">
      <alignment horizontal="center" vertical="center"/>
    </xf>
    <xf numFmtId="0" fontId="0" fillId="3" borderId="2" xfId="0" applyFill="1" applyBorder="1" applyAlignment="1">
      <alignment horizontal="center" vertical="center"/>
    </xf>
    <xf numFmtId="49" fontId="0" fillId="3" borderId="2" xfId="0" applyNumberFormat="1" applyFill="1" applyBorder="1" applyAlignment="1">
      <alignment horizontal="center" vertical="center"/>
    </xf>
    <xf numFmtId="164" fontId="0" fillId="3" borderId="2" xfId="0" applyNumberFormat="1" applyFill="1" applyBorder="1" applyAlignment="1">
      <alignment horizontal="center" vertical="center"/>
    </xf>
    <xf numFmtId="0" fontId="0" fillId="5" borderId="2" xfId="0" applyFill="1" applyBorder="1" applyAlignment="1">
      <alignment horizontal="center" vertical="center"/>
    </xf>
    <xf numFmtId="164" fontId="0" fillId="5" borderId="2" xfId="0" applyNumberFormat="1" applyFill="1" applyBorder="1" applyAlignment="1">
      <alignment horizontal="center" vertical="center"/>
    </xf>
    <xf numFmtId="49" fontId="0" fillId="4" borderId="2" xfId="0" applyNumberFormat="1" applyFill="1" applyBorder="1" applyAlignment="1">
      <alignment horizontal="center" vertical="center" wrapText="1"/>
    </xf>
    <xf numFmtId="0" fontId="0" fillId="5" borderId="0" xfId="0" applyFill="1" applyAlignment="1">
      <alignment horizontal="center" vertical="center"/>
    </xf>
    <xf numFmtId="0" fontId="0" fillId="8" borderId="0" xfId="0" applyFill="1" applyAlignment="1">
      <alignment horizontal="center" vertical="center"/>
    </xf>
    <xf numFmtId="0" fontId="0" fillId="3" borderId="2" xfId="0" applyFill="1" applyBorder="1" applyAlignment="1">
      <alignment horizontal="center" vertical="center" wrapText="1"/>
    </xf>
    <xf numFmtId="0" fontId="0" fillId="8" borderId="2" xfId="0" applyFill="1" applyBorder="1" applyAlignment="1">
      <alignment horizontal="center" vertical="center"/>
    </xf>
    <xf numFmtId="164" fontId="0" fillId="8"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6" borderId="2" xfId="0" applyFill="1" applyBorder="1" applyAlignment="1">
      <alignment horizontal="center" vertical="center" wrapText="1"/>
    </xf>
    <xf numFmtId="0" fontId="0" fillId="4" borderId="6" xfId="0" applyFill="1" applyBorder="1" applyAlignment="1">
      <alignment horizontal="center" vertical="center" wrapText="1"/>
    </xf>
    <xf numFmtId="0" fontId="0" fillId="4" borderId="6" xfId="0" applyFill="1" applyBorder="1" applyAlignment="1">
      <alignment horizontal="center" vertical="center"/>
    </xf>
    <xf numFmtId="164" fontId="0" fillId="4" borderId="6" xfId="0" applyNumberFormat="1" applyFill="1" applyBorder="1" applyAlignment="1">
      <alignment horizontal="center" vertical="center"/>
    </xf>
    <xf numFmtId="165" fontId="0" fillId="6" borderId="2" xfId="2" applyFont="1" applyFill="1" applyBorder="1" applyAlignment="1">
      <alignment horizontal="center" vertical="center"/>
    </xf>
    <xf numFmtId="0" fontId="0" fillId="6" borderId="0" xfId="0" applyFill="1" applyAlignment="1">
      <alignment horizontal="center" vertical="center"/>
    </xf>
    <xf numFmtId="165" fontId="0" fillId="4" borderId="2" xfId="2" applyFont="1" applyFill="1" applyBorder="1" applyAlignment="1">
      <alignment horizontal="center" vertical="center"/>
    </xf>
    <xf numFmtId="0" fontId="0" fillId="4" borderId="0" xfId="0" applyFill="1" applyAlignment="1">
      <alignment horizontal="center" vertical="center"/>
    </xf>
    <xf numFmtId="165" fontId="0" fillId="7" borderId="2" xfId="2" applyFont="1" applyFill="1" applyBorder="1" applyAlignment="1">
      <alignment horizontal="center" vertical="center"/>
    </xf>
    <xf numFmtId="0" fontId="0" fillId="7" borderId="0" xfId="0" applyFill="1" applyAlignment="1">
      <alignment horizontal="center" vertical="center"/>
    </xf>
    <xf numFmtId="165" fontId="0" fillId="3" borderId="2" xfId="2" applyFont="1" applyFill="1" applyBorder="1" applyAlignment="1">
      <alignment horizontal="center" vertical="center"/>
    </xf>
    <xf numFmtId="0" fontId="0" fillId="3" borderId="0" xfId="0" applyFill="1" applyAlignment="1">
      <alignment horizontal="center" vertical="center"/>
    </xf>
    <xf numFmtId="165" fontId="0" fillId="5" borderId="2" xfId="2" applyFont="1" applyFill="1" applyBorder="1" applyAlignment="1">
      <alignment horizontal="center" vertical="center"/>
    </xf>
    <xf numFmtId="165" fontId="0" fillId="8" borderId="2" xfId="2" applyFont="1" applyFill="1" applyBorder="1" applyAlignment="1">
      <alignment horizontal="center" vertical="center"/>
    </xf>
    <xf numFmtId="0" fontId="0" fillId="2" borderId="0" xfId="0" applyFill="1" applyAlignment="1">
      <alignment horizontal="center" vertical="center"/>
    </xf>
    <xf numFmtId="165" fontId="0" fillId="4" borderId="5" xfId="2" applyFont="1" applyFill="1" applyBorder="1" applyAlignment="1">
      <alignment horizontal="center" vertical="center"/>
    </xf>
    <xf numFmtId="165" fontId="0" fillId="4" borderId="7" xfId="2" applyFont="1" applyFill="1" applyBorder="1" applyAlignment="1">
      <alignment horizontal="center" vertical="center"/>
    </xf>
    <xf numFmtId="164" fontId="0" fillId="4" borderId="0" xfId="0" applyNumberFormat="1" applyFill="1" applyAlignment="1">
      <alignment horizontal="center" vertical="center"/>
    </xf>
    <xf numFmtId="165" fontId="0" fillId="4" borderId="0" xfId="2" applyFont="1" applyFill="1" applyAlignment="1">
      <alignment horizontal="center" vertical="center"/>
    </xf>
    <xf numFmtId="164" fontId="0" fillId="3" borderId="0" xfId="0" applyNumberFormat="1" applyFill="1" applyAlignment="1">
      <alignment horizontal="center" vertical="center"/>
    </xf>
    <xf numFmtId="165" fontId="0" fillId="3" borderId="0" xfId="2" applyFont="1" applyFill="1" applyAlignment="1">
      <alignment horizontal="center" vertical="center"/>
    </xf>
    <xf numFmtId="164" fontId="0" fillId="6" borderId="0" xfId="0" applyNumberFormat="1" applyFill="1" applyAlignment="1">
      <alignment horizontal="center" vertical="center"/>
    </xf>
    <xf numFmtId="165" fontId="0" fillId="6" borderId="0" xfId="2" applyFont="1" applyFill="1" applyAlignment="1">
      <alignment horizontal="center" vertical="center"/>
    </xf>
    <xf numFmtId="0" fontId="0" fillId="0" borderId="2" xfId="0" applyBorder="1" applyAlignment="1">
      <alignment horizontal="center" vertical="center"/>
    </xf>
    <xf numFmtId="164" fontId="0" fillId="0" borderId="2" xfId="0" applyNumberFormat="1" applyBorder="1" applyAlignment="1">
      <alignment horizontal="center" vertical="center"/>
    </xf>
    <xf numFmtId="165" fontId="0" fillId="0" borderId="2" xfId="2" applyFont="1" applyBorder="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65" fontId="0" fillId="0" borderId="0" xfId="2" applyFont="1" applyAlignment="1">
      <alignment horizontal="center"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165" fontId="0" fillId="0" borderId="5" xfId="2"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164" fontId="0" fillId="0" borderId="6" xfId="0" applyNumberFormat="1" applyBorder="1" applyAlignment="1">
      <alignment horizontal="center" vertical="center"/>
    </xf>
    <xf numFmtId="165" fontId="0" fillId="0" borderId="7" xfId="2" applyFont="1" applyBorder="1" applyAlignment="1">
      <alignment horizontal="center" vertical="center"/>
    </xf>
    <xf numFmtId="49" fontId="0" fillId="0" borderId="2" xfId="0" applyNumberFormat="1" applyBorder="1" applyAlignment="1">
      <alignment horizontal="center" vertical="center" wrapText="1"/>
    </xf>
    <xf numFmtId="164" fontId="0" fillId="8" borderId="0" xfId="0" applyNumberFormat="1" applyFill="1" applyAlignment="1">
      <alignment horizontal="center" vertical="center"/>
    </xf>
    <xf numFmtId="165" fontId="0" fillId="8" borderId="0" xfId="2" applyFont="1" applyFill="1" applyAlignment="1">
      <alignment horizontal="center" vertical="center"/>
    </xf>
    <xf numFmtId="49" fontId="0" fillId="0" borderId="0" xfId="0" applyNumberFormat="1" applyAlignment="1">
      <alignment horizontal="center"/>
    </xf>
    <xf numFmtId="0" fontId="4" fillId="0" borderId="6" xfId="0" applyFont="1" applyBorder="1" applyAlignment="1">
      <alignment horizontal="center"/>
    </xf>
    <xf numFmtId="0" fontId="0" fillId="0" borderId="9" xfId="0" applyBorder="1" applyAlignment="1">
      <alignment horizontal="center" vertical="center"/>
    </xf>
    <xf numFmtId="49" fontId="0" fillId="0" borderId="9" xfId="0" applyNumberFormat="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vertical="center"/>
    </xf>
    <xf numFmtId="49" fontId="4" fillId="0" borderId="6" xfId="0" applyNumberFormat="1" applyFont="1" applyBorder="1" applyAlignment="1">
      <alignment horizontal="center"/>
    </xf>
    <xf numFmtId="164" fontId="0" fillId="0" borderId="9" xfId="0" applyNumberFormat="1" applyBorder="1" applyAlignment="1">
      <alignment horizontal="center" vertical="center"/>
    </xf>
    <xf numFmtId="165" fontId="0" fillId="0" borderId="9" xfId="2" applyFont="1" applyBorder="1" applyAlignment="1">
      <alignment horizontal="center" vertical="center"/>
    </xf>
    <xf numFmtId="49" fontId="0" fillId="0" borderId="9" xfId="0" applyNumberFormat="1" applyBorder="1" applyAlignment="1">
      <alignment horizontal="center" vertical="center" wrapText="1"/>
    </xf>
    <xf numFmtId="0" fontId="4" fillId="0" borderId="7" xfId="0" applyFont="1" applyBorder="1" applyAlignment="1">
      <alignment horizontal="center"/>
    </xf>
    <xf numFmtId="164" fontId="0" fillId="0" borderId="10" xfId="0" applyNumberFormat="1" applyBorder="1" applyAlignment="1">
      <alignment horizontal="center" vertical="center"/>
    </xf>
    <xf numFmtId="165" fontId="0" fillId="0" borderId="0" xfId="2" applyFont="1" applyBorder="1" applyAlignment="1">
      <alignment horizontal="center" vertical="center"/>
    </xf>
    <xf numFmtId="165" fontId="0" fillId="0" borderId="10" xfId="2" applyFont="1" applyBorder="1" applyAlignment="1">
      <alignment horizontal="center" vertical="center"/>
    </xf>
    <xf numFmtId="0" fontId="4" fillId="0" borderId="9" xfId="0" applyFont="1" applyBorder="1" applyAlignment="1">
      <alignment horizontal="center"/>
    </xf>
    <xf numFmtId="0" fontId="0" fillId="0" borderId="1" xfId="0" applyBorder="1"/>
    <xf numFmtId="0" fontId="2" fillId="0" borderId="5" xfId="0" applyFont="1" applyBorder="1" applyAlignment="1">
      <alignment horizontal="center"/>
    </xf>
    <xf numFmtId="0" fontId="2" fillId="0" borderId="8" xfId="0" applyFont="1" applyBorder="1" applyAlignment="1">
      <alignment horizontal="center"/>
    </xf>
    <xf numFmtId="0" fontId="2" fillId="0" borderId="4" xfId="0" applyFont="1" applyBorder="1" applyAlignment="1">
      <alignment horizontal="center"/>
    </xf>
    <xf numFmtId="0" fontId="0" fillId="0" borderId="3" xfId="0" applyBorder="1"/>
    <xf numFmtId="0" fontId="3" fillId="0" borderId="5" xfId="0" applyFont="1" applyBorder="1" applyAlignment="1">
      <alignment horizontal="center"/>
    </xf>
    <xf numFmtId="0" fontId="3" fillId="0" borderId="8" xfId="0" applyFont="1" applyBorder="1" applyAlignment="1">
      <alignment horizontal="center"/>
    </xf>
    <xf numFmtId="0" fontId="3" fillId="0" borderId="4" xfId="0" applyFont="1" applyBorder="1" applyAlignment="1">
      <alignment horizontal="center"/>
    </xf>
    <xf numFmtId="0" fontId="2" fillId="9" borderId="5" xfId="0" applyFont="1" applyFill="1" applyBorder="1" applyAlignment="1">
      <alignment horizontal="center"/>
    </xf>
    <xf numFmtId="0" fontId="2" fillId="9" borderId="8" xfId="0" applyFont="1" applyFill="1" applyBorder="1" applyAlignment="1">
      <alignment horizontal="center"/>
    </xf>
    <xf numFmtId="0" fontId="2" fillId="9" borderId="4" xfId="0" applyFont="1" applyFill="1" applyBorder="1" applyAlignment="1">
      <alignment horizontal="center"/>
    </xf>
    <xf numFmtId="0" fontId="0" fillId="0" borderId="0" xfId="0"/>
    <xf numFmtId="0" fontId="3" fillId="0" borderId="11" xfId="0" applyFont="1" applyBorder="1" applyAlignment="1">
      <alignment horizontal="center"/>
    </xf>
  </cellXfs>
  <cellStyles count="3">
    <cellStyle name="Excel Built-in Currency" xfId="2" xr:uid="{D7DEB2A1-417A-41E2-A39D-A4CA8D3DBED8}"/>
    <cellStyle name="Normal" xfId="0" builtinId="0"/>
    <cellStyle name="Vírgula" xfId="1" builtinId="3"/>
  </cellStyles>
  <dxfs count="26">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none"/>
      </font>
      <numFmt numFmtId="165" formatCode="&quot; R$ &quot;#,##0.00&quot; &quot;;&quot;-R$ &quot;#,##0.00&quot; &quot;;&quot; R$ -&quot;#&quot; &quot;;@&quot; &quo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FFF00"/>
          <bgColor rgb="FF000000"/>
        </patternFill>
      </fill>
    </dxf>
    <dxf>
      <fill>
        <patternFill patternType="none">
          <bgColor auto="1"/>
        </patternFill>
      </fill>
      <alignment horizontal="center" vertical="center" textRotation="0" indent="0" justifyLastLine="0" shrinkToFit="0" readingOrder="0"/>
    </dxf>
    <dxf>
      <fill>
        <patternFill patternType="none">
          <bgColor auto="1"/>
        </patternFill>
      </fill>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2274914</xdr:colOff>
      <xdr:row>0</xdr:row>
      <xdr:rowOff>73776</xdr:rowOff>
    </xdr:from>
    <xdr:ext cx="4215594" cy="1268510"/>
    <xdr:pic>
      <xdr:nvPicPr>
        <xdr:cNvPr id="2" name="Imagem 2" descr="Texto&#10;&#10;Descrição gerada automaticamente com confiança média">
          <a:extLst>
            <a:ext uri="{FF2B5EF4-FFF2-40B4-BE49-F238E27FC236}">
              <a16:creationId xmlns:a16="http://schemas.microsoft.com/office/drawing/2014/main" id="{472F0C55-1EB3-470D-8F96-C58C720CB738}"/>
            </a:ext>
          </a:extLst>
        </xdr:cNvPr>
        <xdr:cNvPicPr>
          <a:picLocks noChangeAspect="1"/>
        </xdr:cNvPicPr>
      </xdr:nvPicPr>
      <xdr:blipFill>
        <a:blip xmlns:r="http://schemas.openxmlformats.org/officeDocument/2006/relationships" r:embed="rId1"/>
        <a:stretch>
          <a:fillRect/>
        </a:stretch>
      </xdr:blipFill>
      <xdr:spPr>
        <a:xfrm>
          <a:off x="9772994" y="73776"/>
          <a:ext cx="4215594" cy="1268510"/>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111379</xdr:colOff>
      <xdr:row>0</xdr:row>
      <xdr:rowOff>108857</xdr:rowOff>
    </xdr:from>
    <xdr:ext cx="4800800" cy="1444604"/>
    <xdr:pic>
      <xdr:nvPicPr>
        <xdr:cNvPr id="2" name="Imagem 2" descr="Texto&#10;&#10;Descrição gerada automaticamente com confiança média">
          <a:extLst>
            <a:ext uri="{FF2B5EF4-FFF2-40B4-BE49-F238E27FC236}">
              <a16:creationId xmlns:a16="http://schemas.microsoft.com/office/drawing/2014/main" id="{8676845C-5D50-45BB-BDCC-E0CC8E60C0D0}"/>
            </a:ext>
          </a:extLst>
        </xdr:cNvPr>
        <xdr:cNvPicPr>
          <a:picLocks noChangeAspect="1"/>
        </xdr:cNvPicPr>
      </xdr:nvPicPr>
      <xdr:blipFill>
        <a:blip xmlns:r="http://schemas.openxmlformats.org/officeDocument/2006/relationships" r:embed="rId1"/>
        <a:stretch>
          <a:fillRect/>
        </a:stretch>
      </xdr:blipFill>
      <xdr:spPr>
        <a:xfrm>
          <a:off x="7894665" y="108857"/>
          <a:ext cx="4800800" cy="1444604"/>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1478508</xdr:colOff>
      <xdr:row>0</xdr:row>
      <xdr:rowOff>51992</xdr:rowOff>
    </xdr:from>
    <xdr:ext cx="5153858" cy="1550842"/>
    <xdr:pic>
      <xdr:nvPicPr>
        <xdr:cNvPr id="2" name="Imagem 2" descr="Texto&#10;&#10;Descrição gerada automaticamente com confiança média">
          <a:extLst>
            <a:ext uri="{FF2B5EF4-FFF2-40B4-BE49-F238E27FC236}">
              <a16:creationId xmlns:a16="http://schemas.microsoft.com/office/drawing/2014/main" id="{BFBCEDBF-9063-4662-BF12-B82D97941574}"/>
            </a:ext>
          </a:extLst>
        </xdr:cNvPr>
        <xdr:cNvPicPr>
          <a:picLocks noChangeAspect="1"/>
        </xdr:cNvPicPr>
      </xdr:nvPicPr>
      <xdr:blipFill>
        <a:blip xmlns:r="http://schemas.openxmlformats.org/officeDocument/2006/relationships" r:embed="rId1"/>
        <a:stretch>
          <a:fillRect/>
        </a:stretch>
      </xdr:blipFill>
      <xdr:spPr>
        <a:xfrm>
          <a:off x="8259739" y="51992"/>
          <a:ext cx="5153858" cy="1550842"/>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924B92-6DAA-4D47-A1E6-8753C447AC52}" name="__Anonymous_Sheet_DB__0343" displayName="__Anonymous_Sheet_DB__0343" ref="B4:G138" totalsRowShown="0" dataDxfId="25">
  <autoFilter ref="B4:G138" xr:uid="{A32D6565-9F48-425B-B3AF-70DB5664C226}"/>
  <tableColumns count="6">
    <tableColumn id="1" xr3:uid="{F71A7CB4-BD3C-45E4-B43A-F273E2147ED6}" name="NOME DO CONTRATO" dataDxfId="24"/>
    <tableColumn id="2" xr3:uid="{8D503ED0-3E9A-408F-A647-418777EA7DF4}" name="CNPJ/CPF" dataDxfId="23"/>
    <tableColumn id="3" xr3:uid="{1B2910A5-BB9C-4ED3-873F-D9F9700F7991}" name="OBJETO" dataDxfId="22"/>
    <tableColumn id="4" xr3:uid="{EEE7F546-A6B5-4474-8644-B078452B38DA}" name="VIGÊNCIA" dataDxfId="21"/>
    <tableColumn id="5" xr3:uid="{22AEAE88-5938-4D82-AF5A-70755CCFD099}" name="VALOR MENSAL" dataDxfId="20"/>
    <tableColumn id="6" xr3:uid="{E4258E01-4EAD-4CBA-B444-97FB767BAB27}" name="DATA DE ASSINATURA" dataDxfId="1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BAC1E4-943F-44A7-817F-58F1BA374F41}" name="__Anonymous_Sheet_DB__03433" displayName="__Anonymous_Sheet_DB__03433" ref="B4:G100" totalsRowShown="0" dataDxfId="18">
  <autoFilter ref="B4:G100" xr:uid="{A32D6565-9F48-425B-B3AF-70DB5664C226}"/>
  <tableColumns count="6">
    <tableColumn id="1" xr3:uid="{7D067F0D-8B18-4027-BCD4-47F16958E0B2}" name="NOME DO CONTRATO" dataDxfId="17"/>
    <tableColumn id="2" xr3:uid="{11833E5C-12BA-447F-8B60-7B80E51ECEA6}" name="CNPJ/CPF" dataDxfId="16"/>
    <tableColumn id="3" xr3:uid="{0194F83F-AF38-4741-8C63-43E462D504F2}" name="OBJETO" dataDxfId="15"/>
    <tableColumn id="4" xr3:uid="{1EA4F676-090F-487B-A317-FE0136C81D6D}" name="VIGÊNCIA" dataDxfId="14"/>
    <tableColumn id="5" xr3:uid="{9A979E42-06E0-4D8B-B538-C0AB41828003}" name="VALOR MENSAL" dataDxfId="13"/>
    <tableColumn id="6" xr3:uid="{11B95B15-087C-41FF-B0BA-8960B6A9BA83}" name="DATA DE ASSINATURA" dataDxfId="1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8EA0A1-152A-41F7-9CA7-F283ADB5ED6E}" name="__Anonymous_Sheet_DB__034334" displayName="__Anonymous_Sheet_DB__034334" ref="B4:J116" totalsRowShown="0" headerRowDxfId="11" dataDxfId="10">
  <autoFilter ref="B4:J116" xr:uid="{A32D6565-9F48-425B-B3AF-70DB5664C226}">
    <filterColumn colId="0">
      <colorFilter dxfId="9"/>
    </filterColumn>
  </autoFilter>
  <tableColumns count="9">
    <tableColumn id="1" xr3:uid="{8264D9FF-66B3-4B7B-B2BC-1893116E64D7}" name="NOME DO CONTRATO" dataDxfId="8"/>
    <tableColumn id="2" xr3:uid="{B2DCF104-1E9B-4B13-A788-923AA904D3E4}" name="CNPJ/CPF" dataDxfId="7"/>
    <tableColumn id="8" xr3:uid="{BAA7AD19-170D-46F7-9FF9-4B2B38D5038B}" name="SÓCIOS" dataDxfId="6"/>
    <tableColumn id="7" xr3:uid="{6DF6DAAE-F952-4D76-91DA-4C76933CCAFB}" name="CPF" dataDxfId="5"/>
    <tableColumn id="3" xr3:uid="{F60D605E-4DF6-440D-99FB-F188A06ABA94}" name="OBJETO" dataDxfId="4"/>
    <tableColumn id="4" xr3:uid="{9502EE3C-275F-41CC-A22F-4468C63853CE}" name="VIGÊNCIA" dataDxfId="3"/>
    <tableColumn id="5" xr3:uid="{D1270A70-1199-4DB3-9A09-4A1D8190D3C8}" name="VALOR MENSAL" dataDxfId="2"/>
    <tableColumn id="10" xr3:uid="{8D7D266F-83B5-43D7-BDD5-85B159CF234D}" name="VALOR ANUAL" dataDxfId="1" dataCellStyle="Excel Built-in Currency">
      <calculatedColumnFormula>__Anonymous_Sheet_DB__034334[[#This Row],[VALOR MENSAL]]*12</calculatedColumnFormula>
    </tableColumn>
    <tableColumn id="6" xr3:uid="{DA9DA1C5-FF0E-4663-B62D-94FB3B13C07A}" name="DATA DE ASSINATURA" dataDxfId="0"/>
  </tableColumns>
  <tableStyleInfo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2495E-4E31-4751-BDBE-5DC9B6232AC8}">
  <dimension ref="A1:BH172"/>
  <sheetViews>
    <sheetView showGridLines="0" view="pageBreakPreview" zoomScale="60" zoomScaleNormal="40" workbookViewId="0">
      <selection activeCell="D15" sqref="D15"/>
    </sheetView>
  </sheetViews>
  <sheetFormatPr defaultRowHeight="14.4" x14ac:dyDescent="0.3"/>
  <cols>
    <col min="1" max="1" width="11.88671875" style="2" bestFit="1" customWidth="1"/>
    <col min="2" max="2" width="81.5546875" customWidth="1"/>
    <col min="3" max="3" width="23.33203125" style="2" bestFit="1" customWidth="1"/>
    <col min="4" max="4" width="146.6640625" style="2" bestFit="1" customWidth="1"/>
    <col min="5" max="5" width="26.6640625" style="2" bestFit="1" customWidth="1"/>
    <col min="6" max="6" width="28.33203125" bestFit="1" customWidth="1"/>
    <col min="7" max="7" width="34.33203125" style="2" customWidth="1"/>
    <col min="8" max="8" width="26.6640625" bestFit="1" customWidth="1"/>
    <col min="9" max="9" width="24.44140625" bestFit="1" customWidth="1"/>
    <col min="10" max="10" width="13.33203125" customWidth="1"/>
    <col min="11" max="11" width="22.33203125" customWidth="1"/>
    <col min="12" max="12" width="20.6640625" bestFit="1" customWidth="1"/>
    <col min="13" max="1026" width="14.5546875" customWidth="1"/>
    <col min="1027" max="1027" width="8.88671875" customWidth="1"/>
  </cols>
  <sheetData>
    <row r="1" spans="1:60" ht="117" customHeight="1" x14ac:dyDescent="0.3">
      <c r="A1" s="89"/>
      <c r="B1" s="89"/>
      <c r="C1" s="89"/>
      <c r="D1" s="89"/>
      <c r="E1" s="89"/>
      <c r="F1" s="89"/>
      <c r="G1" s="89"/>
    </row>
    <row r="2" spans="1:60" ht="23.4" x14ac:dyDescent="0.45">
      <c r="A2" s="90" t="s">
        <v>329</v>
      </c>
      <c r="B2" s="91"/>
      <c r="C2" s="91"/>
      <c r="D2" s="91"/>
      <c r="E2" s="91"/>
      <c r="F2" s="91"/>
      <c r="G2" s="92"/>
      <c r="H2" s="93"/>
      <c r="I2" s="93"/>
    </row>
    <row r="3" spans="1:60" ht="21" x14ac:dyDescent="0.4">
      <c r="A3" s="94" t="s">
        <v>0</v>
      </c>
      <c r="B3" s="95"/>
      <c r="C3" s="95"/>
      <c r="D3" s="95"/>
      <c r="E3" s="95"/>
      <c r="F3" s="95"/>
      <c r="G3" s="96"/>
      <c r="H3" s="93"/>
      <c r="I3" s="93"/>
    </row>
    <row r="4" spans="1:60" ht="30" customHeight="1" x14ac:dyDescent="0.3">
      <c r="A4" s="1" t="s">
        <v>1</v>
      </c>
      <c r="B4" s="1" t="s">
        <v>2</v>
      </c>
      <c r="C4" s="1" t="s">
        <v>3</v>
      </c>
      <c r="D4" s="1" t="s">
        <v>4</v>
      </c>
      <c r="E4" s="1" t="s">
        <v>5</v>
      </c>
      <c r="F4" s="1" t="s">
        <v>6</v>
      </c>
      <c r="G4" s="1" t="s">
        <v>7</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s="40" customFormat="1" ht="24" customHeight="1" x14ac:dyDescent="0.3">
      <c r="A5" s="14">
        <v>1</v>
      </c>
      <c r="B5" s="14" t="s">
        <v>8</v>
      </c>
      <c r="C5" s="14" t="s">
        <v>9</v>
      </c>
      <c r="D5" s="14" t="s">
        <v>10</v>
      </c>
      <c r="E5" s="15" t="s">
        <v>11</v>
      </c>
      <c r="F5" s="39">
        <v>184536</v>
      </c>
      <c r="G5" s="15">
        <v>44725</v>
      </c>
    </row>
    <row r="6" spans="1:60" s="40" customFormat="1" ht="24" customHeight="1" x14ac:dyDescent="0.3">
      <c r="A6" s="14">
        <v>1</v>
      </c>
      <c r="B6" s="14" t="s">
        <v>12</v>
      </c>
      <c r="C6" s="14" t="s">
        <v>9</v>
      </c>
      <c r="D6" s="14" t="s">
        <v>10</v>
      </c>
      <c r="E6" s="15" t="s">
        <v>13</v>
      </c>
      <c r="F6" s="39">
        <v>184536</v>
      </c>
      <c r="G6" s="15">
        <v>44816</v>
      </c>
    </row>
    <row r="7" spans="1:60" s="40" customFormat="1" ht="24" customHeight="1" x14ac:dyDescent="0.3">
      <c r="A7" s="14">
        <v>1</v>
      </c>
      <c r="B7" s="14" t="s">
        <v>14</v>
      </c>
      <c r="C7" s="14" t="s">
        <v>9</v>
      </c>
      <c r="D7" s="14" t="s">
        <v>10</v>
      </c>
      <c r="E7" s="15" t="s">
        <v>15</v>
      </c>
      <c r="F7" s="39">
        <v>184536</v>
      </c>
      <c r="G7" s="15">
        <v>45015</v>
      </c>
    </row>
    <row r="8" spans="1:60" s="42" customFormat="1" ht="24" customHeight="1" x14ac:dyDescent="0.3">
      <c r="A8" s="16">
        <v>2</v>
      </c>
      <c r="B8" s="16" t="s">
        <v>322</v>
      </c>
      <c r="C8" s="16" t="s">
        <v>16</v>
      </c>
      <c r="D8" s="16" t="s">
        <v>17</v>
      </c>
      <c r="E8" s="17" t="s">
        <v>18</v>
      </c>
      <c r="F8" s="41">
        <v>1496</v>
      </c>
      <c r="G8" s="17">
        <v>44725</v>
      </c>
    </row>
    <row r="9" spans="1:60" s="42" customFormat="1" ht="24" customHeight="1" x14ac:dyDescent="0.3">
      <c r="A9" s="16">
        <v>2</v>
      </c>
      <c r="B9" s="16" t="s">
        <v>19</v>
      </c>
      <c r="C9" s="16" t="s">
        <v>16</v>
      </c>
      <c r="D9" s="16" t="s">
        <v>17</v>
      </c>
      <c r="E9" s="17" t="s">
        <v>20</v>
      </c>
      <c r="F9" s="41">
        <v>1496</v>
      </c>
      <c r="G9" s="17">
        <v>45160</v>
      </c>
    </row>
    <row r="10" spans="1:60" s="42" customFormat="1" ht="24" customHeight="1" x14ac:dyDescent="0.3">
      <c r="A10" s="16">
        <v>3</v>
      </c>
      <c r="B10" s="16" t="s">
        <v>21</v>
      </c>
      <c r="C10" s="16" t="s">
        <v>22</v>
      </c>
      <c r="D10" s="16" t="s">
        <v>23</v>
      </c>
      <c r="E10" s="17" t="s">
        <v>24</v>
      </c>
      <c r="F10" s="41">
        <v>5615.38</v>
      </c>
      <c r="G10" s="17">
        <v>44725</v>
      </c>
    </row>
    <row r="11" spans="1:60" s="42" customFormat="1" ht="24" customHeight="1" x14ac:dyDescent="0.3">
      <c r="A11" s="16">
        <v>3</v>
      </c>
      <c r="B11" s="16" t="s">
        <v>25</v>
      </c>
      <c r="C11" s="16" t="s">
        <v>22</v>
      </c>
      <c r="D11" s="16" t="s">
        <v>23</v>
      </c>
      <c r="E11" s="17" t="s">
        <v>26</v>
      </c>
      <c r="F11" s="41">
        <v>5615.38</v>
      </c>
      <c r="G11" s="17">
        <v>44816</v>
      </c>
    </row>
    <row r="12" spans="1:60" s="42" customFormat="1" ht="24" customHeight="1" x14ac:dyDescent="0.3">
      <c r="A12" s="16">
        <v>4</v>
      </c>
      <c r="B12" s="16" t="s">
        <v>27</v>
      </c>
      <c r="C12" s="16" t="s">
        <v>28</v>
      </c>
      <c r="D12" s="16" t="s">
        <v>310</v>
      </c>
      <c r="E12" s="17" t="s">
        <v>29</v>
      </c>
      <c r="F12" s="41">
        <v>29635.05</v>
      </c>
      <c r="G12" s="17">
        <v>44726</v>
      </c>
    </row>
    <row r="13" spans="1:60" s="42" customFormat="1" ht="24" customHeight="1" x14ac:dyDescent="0.3">
      <c r="A13" s="16">
        <v>4</v>
      </c>
      <c r="B13" s="16" t="s">
        <v>30</v>
      </c>
      <c r="C13" s="16" t="s">
        <v>28</v>
      </c>
      <c r="D13" s="16" t="s">
        <v>310</v>
      </c>
      <c r="E13" s="17" t="s">
        <v>31</v>
      </c>
      <c r="F13" s="41">
        <v>30590.76</v>
      </c>
      <c r="G13" s="17">
        <v>45091</v>
      </c>
    </row>
    <row r="14" spans="1:60" s="42" customFormat="1" ht="24" customHeight="1" x14ac:dyDescent="0.3">
      <c r="A14" s="16">
        <v>4</v>
      </c>
      <c r="B14" s="16" t="s">
        <v>32</v>
      </c>
      <c r="C14" s="16" t="s">
        <v>28</v>
      </c>
      <c r="D14" s="16" t="s">
        <v>310</v>
      </c>
      <c r="E14" s="17" t="s">
        <v>31</v>
      </c>
      <c r="F14" s="41">
        <f>F13+2000</f>
        <v>32590.76</v>
      </c>
      <c r="G14" s="17">
        <v>45121</v>
      </c>
    </row>
    <row r="15" spans="1:60" s="42" customFormat="1" ht="24" customHeight="1" x14ac:dyDescent="0.3">
      <c r="A15" s="16">
        <v>4</v>
      </c>
      <c r="B15" s="16" t="s">
        <v>33</v>
      </c>
      <c r="C15" s="16" t="s">
        <v>28</v>
      </c>
      <c r="D15" s="16" t="s">
        <v>310</v>
      </c>
      <c r="E15" s="17" t="s">
        <v>31</v>
      </c>
      <c r="F15" s="41">
        <f>F14+12800</f>
        <v>45390.759999999995</v>
      </c>
      <c r="G15" s="17">
        <v>45141</v>
      </c>
    </row>
    <row r="16" spans="1:60" s="42" customFormat="1" ht="24" customHeight="1" x14ac:dyDescent="0.3">
      <c r="A16" s="16">
        <v>4</v>
      </c>
      <c r="B16" s="16" t="s">
        <v>34</v>
      </c>
      <c r="C16" s="16" t="s">
        <v>28</v>
      </c>
      <c r="D16" s="16" t="s">
        <v>310</v>
      </c>
      <c r="E16" s="17" t="s">
        <v>31</v>
      </c>
      <c r="F16" s="41">
        <f>F13</f>
        <v>30590.76</v>
      </c>
      <c r="G16" s="17">
        <v>45246</v>
      </c>
    </row>
    <row r="17" spans="1:7" s="42" customFormat="1" ht="24" customHeight="1" x14ac:dyDescent="0.3">
      <c r="A17" s="23">
        <v>4</v>
      </c>
      <c r="B17" s="23" t="s">
        <v>383</v>
      </c>
      <c r="C17" s="23" t="s">
        <v>28</v>
      </c>
      <c r="D17" s="23" t="s">
        <v>310</v>
      </c>
      <c r="E17" s="25" t="s">
        <v>384</v>
      </c>
      <c r="F17" s="45">
        <v>34389.879999999997</v>
      </c>
      <c r="G17" s="25" t="s">
        <v>390</v>
      </c>
    </row>
    <row r="18" spans="1:7" s="40" customFormat="1" ht="24" customHeight="1" x14ac:dyDescent="0.3">
      <c r="A18" s="14">
        <v>5</v>
      </c>
      <c r="B18" s="14" t="s">
        <v>35</v>
      </c>
      <c r="C18" s="14" t="s">
        <v>36</v>
      </c>
      <c r="D18" s="14" t="s">
        <v>37</v>
      </c>
      <c r="E18" s="15" t="s">
        <v>11</v>
      </c>
      <c r="F18" s="39">
        <v>485900</v>
      </c>
      <c r="G18" s="15">
        <v>44725</v>
      </c>
    </row>
    <row r="19" spans="1:7" s="40" customFormat="1" ht="24" customHeight="1" x14ac:dyDescent="0.3">
      <c r="A19" s="14">
        <v>5</v>
      </c>
      <c r="B19" s="14" t="s">
        <v>38</v>
      </c>
      <c r="C19" s="14" t="s">
        <v>36</v>
      </c>
      <c r="D19" s="14" t="s">
        <v>37</v>
      </c>
      <c r="E19" s="15" t="s">
        <v>11</v>
      </c>
      <c r="F19" s="39">
        <v>594052.59</v>
      </c>
      <c r="G19" s="15">
        <v>44736</v>
      </c>
    </row>
    <row r="20" spans="1:7" s="40" customFormat="1" ht="24" customHeight="1" x14ac:dyDescent="0.3">
      <c r="A20" s="14">
        <v>5</v>
      </c>
      <c r="B20" s="14" t="s">
        <v>39</v>
      </c>
      <c r="C20" s="14" t="s">
        <v>36</v>
      </c>
      <c r="D20" s="14" t="s">
        <v>37</v>
      </c>
      <c r="E20" s="15" t="s">
        <v>40</v>
      </c>
      <c r="F20" s="39">
        <v>777108.33</v>
      </c>
      <c r="G20" s="15">
        <v>44774</v>
      </c>
    </row>
    <row r="21" spans="1:7" s="42" customFormat="1" ht="24" customHeight="1" x14ac:dyDescent="0.3">
      <c r="A21" s="16">
        <v>6</v>
      </c>
      <c r="B21" s="16" t="s">
        <v>41</v>
      </c>
      <c r="C21" s="16" t="s">
        <v>42</v>
      </c>
      <c r="D21" s="16" t="s">
        <v>43</v>
      </c>
      <c r="E21" s="17" t="s">
        <v>11</v>
      </c>
      <c r="F21" s="41">
        <v>1850</v>
      </c>
      <c r="G21" s="17">
        <v>44725</v>
      </c>
    </row>
    <row r="22" spans="1:7" s="42" customFormat="1" ht="24" customHeight="1" x14ac:dyDescent="0.3">
      <c r="A22" s="16">
        <v>6</v>
      </c>
      <c r="B22" s="16" t="s">
        <v>44</v>
      </c>
      <c r="C22" s="16" t="s">
        <v>42</v>
      </c>
      <c r="D22" s="16" t="s">
        <v>43</v>
      </c>
      <c r="E22" s="17" t="s">
        <v>13</v>
      </c>
      <c r="F22" s="41">
        <v>1850</v>
      </c>
      <c r="G22" s="17">
        <v>44816</v>
      </c>
    </row>
    <row r="23" spans="1:7" s="42" customFormat="1" ht="24" customHeight="1" x14ac:dyDescent="0.3">
      <c r="A23" s="16">
        <v>6</v>
      </c>
      <c r="B23" s="16" t="s">
        <v>45</v>
      </c>
      <c r="C23" s="16" t="s">
        <v>42</v>
      </c>
      <c r="D23" s="16" t="s">
        <v>43</v>
      </c>
      <c r="E23" s="17" t="s">
        <v>46</v>
      </c>
      <c r="F23" s="41">
        <v>1850</v>
      </c>
      <c r="G23" s="17">
        <v>44907</v>
      </c>
    </row>
    <row r="24" spans="1:7" s="42" customFormat="1" ht="24" customHeight="1" x14ac:dyDescent="0.3">
      <c r="A24" s="16">
        <v>6</v>
      </c>
      <c r="B24" s="16" t="s">
        <v>47</v>
      </c>
      <c r="C24" s="16" t="s">
        <v>42</v>
      </c>
      <c r="D24" s="16" t="s">
        <v>43</v>
      </c>
      <c r="E24" s="17" t="s">
        <v>48</v>
      </c>
      <c r="F24" s="41">
        <v>1850</v>
      </c>
      <c r="G24" s="17">
        <v>45272</v>
      </c>
    </row>
    <row r="25" spans="1:7" s="40" customFormat="1" ht="24" customHeight="1" x14ac:dyDescent="0.3">
      <c r="A25" s="14">
        <v>7</v>
      </c>
      <c r="B25" s="14" t="s">
        <v>49</v>
      </c>
      <c r="C25" s="14" t="s">
        <v>50</v>
      </c>
      <c r="D25" s="14" t="s">
        <v>309</v>
      </c>
      <c r="E25" s="15" t="s">
        <v>51</v>
      </c>
      <c r="F25" s="39">
        <v>4450</v>
      </c>
      <c r="G25" s="15">
        <v>44736</v>
      </c>
    </row>
    <row r="26" spans="1:7" s="40" customFormat="1" ht="24" customHeight="1" x14ac:dyDescent="0.3">
      <c r="A26" s="14">
        <v>7</v>
      </c>
      <c r="B26" s="14" t="s">
        <v>52</v>
      </c>
      <c r="C26" s="14" t="s">
        <v>50</v>
      </c>
      <c r="D26" s="14" t="s">
        <v>309</v>
      </c>
      <c r="E26" s="15" t="s">
        <v>53</v>
      </c>
      <c r="F26" s="39">
        <v>4450</v>
      </c>
      <c r="G26" s="15">
        <v>44816</v>
      </c>
    </row>
    <row r="27" spans="1:7" s="40" customFormat="1" ht="24" customHeight="1" x14ac:dyDescent="0.3">
      <c r="A27" s="14">
        <v>8</v>
      </c>
      <c r="B27" s="14" t="s">
        <v>54</v>
      </c>
      <c r="C27" s="14" t="s">
        <v>55</v>
      </c>
      <c r="D27" s="14" t="s">
        <v>56</v>
      </c>
      <c r="E27" s="15" t="s">
        <v>57</v>
      </c>
      <c r="F27" s="39">
        <v>1800</v>
      </c>
      <c r="G27" s="15">
        <v>44754</v>
      </c>
    </row>
    <row r="28" spans="1:7" s="40" customFormat="1" ht="24" customHeight="1" x14ac:dyDescent="0.3">
      <c r="A28" s="14">
        <v>8</v>
      </c>
      <c r="B28" s="18" t="s">
        <v>58</v>
      </c>
      <c r="C28" s="14" t="s">
        <v>55</v>
      </c>
      <c r="D28" s="14" t="s">
        <v>59</v>
      </c>
      <c r="E28" s="15" t="s">
        <v>60</v>
      </c>
      <c r="F28" s="39">
        <v>1800</v>
      </c>
      <c r="G28" s="15">
        <v>45119</v>
      </c>
    </row>
    <row r="29" spans="1:7" s="40" customFormat="1" ht="24" customHeight="1" x14ac:dyDescent="0.3">
      <c r="A29" s="14">
        <v>9</v>
      </c>
      <c r="B29" s="14" t="s">
        <v>61</v>
      </c>
      <c r="C29" s="14" t="s">
        <v>62</v>
      </c>
      <c r="D29" s="14" t="s">
        <v>311</v>
      </c>
      <c r="E29" s="15" t="s">
        <v>63</v>
      </c>
      <c r="F29" s="39">
        <v>291040</v>
      </c>
      <c r="G29" s="15">
        <v>44784</v>
      </c>
    </row>
    <row r="30" spans="1:7" s="40" customFormat="1" ht="24" customHeight="1" x14ac:dyDescent="0.3">
      <c r="A30" s="14">
        <v>9</v>
      </c>
      <c r="B30" s="14" t="s">
        <v>64</v>
      </c>
      <c r="C30" s="14" t="s">
        <v>62</v>
      </c>
      <c r="D30" s="14" t="s">
        <v>311</v>
      </c>
      <c r="E30" s="15" t="s">
        <v>65</v>
      </c>
      <c r="F30" s="39">
        <v>291040</v>
      </c>
      <c r="G30" s="15">
        <v>44816</v>
      </c>
    </row>
    <row r="31" spans="1:7" s="40" customFormat="1" ht="24" customHeight="1" x14ac:dyDescent="0.3">
      <c r="A31" s="14">
        <v>10</v>
      </c>
      <c r="B31" s="18" t="s">
        <v>66</v>
      </c>
      <c r="C31" s="14" t="s">
        <v>67</v>
      </c>
      <c r="D31" s="14" t="s">
        <v>68</v>
      </c>
      <c r="E31" s="15" t="s">
        <v>69</v>
      </c>
      <c r="F31" s="39">
        <v>22050</v>
      </c>
      <c r="G31" s="15">
        <v>44887</v>
      </c>
    </row>
    <row r="32" spans="1:7" s="40" customFormat="1" ht="24" customHeight="1" x14ac:dyDescent="0.3">
      <c r="A32" s="14">
        <v>10</v>
      </c>
      <c r="B32" s="18" t="s">
        <v>70</v>
      </c>
      <c r="C32" s="14" t="s">
        <v>67</v>
      </c>
      <c r="D32" s="14" t="s">
        <v>68</v>
      </c>
      <c r="E32" s="15" t="s">
        <v>69</v>
      </c>
      <c r="F32" s="39">
        <v>19845</v>
      </c>
      <c r="G32" s="15">
        <v>45107</v>
      </c>
    </row>
    <row r="33" spans="1:7" s="42" customFormat="1" ht="24" customHeight="1" x14ac:dyDescent="0.3">
      <c r="A33" s="16">
        <v>11</v>
      </c>
      <c r="B33" s="16" t="s">
        <v>71</v>
      </c>
      <c r="C33" s="16" t="s">
        <v>72</v>
      </c>
      <c r="D33" s="16" t="s">
        <v>73</v>
      </c>
      <c r="E33" s="17" t="s">
        <v>74</v>
      </c>
      <c r="F33" s="41">
        <v>24832.799999999999</v>
      </c>
      <c r="G33" s="17">
        <v>44844</v>
      </c>
    </row>
    <row r="34" spans="1:7" s="42" customFormat="1" ht="24" customHeight="1" x14ac:dyDescent="0.3">
      <c r="A34" s="16">
        <v>11</v>
      </c>
      <c r="B34" s="19" t="s">
        <v>75</v>
      </c>
      <c r="C34" s="16" t="s">
        <v>72</v>
      </c>
      <c r="D34" s="16" t="s">
        <v>73</v>
      </c>
      <c r="E34" s="17" t="s">
        <v>76</v>
      </c>
      <c r="F34" s="41">
        <v>23909.24</v>
      </c>
      <c r="G34" s="17">
        <v>45152</v>
      </c>
    </row>
    <row r="35" spans="1:7" s="42" customFormat="1" ht="24" customHeight="1" x14ac:dyDescent="0.3">
      <c r="A35" s="16">
        <v>11</v>
      </c>
      <c r="B35" s="19" t="s">
        <v>77</v>
      </c>
      <c r="C35" s="16" t="s">
        <v>72</v>
      </c>
      <c r="D35" s="16" t="s">
        <v>73</v>
      </c>
      <c r="E35" s="17" t="s">
        <v>78</v>
      </c>
      <c r="F35" s="41">
        <v>23909.24</v>
      </c>
      <c r="G35" s="17">
        <v>45200</v>
      </c>
    </row>
    <row r="36" spans="1:7" s="42" customFormat="1" ht="24" customHeight="1" x14ac:dyDescent="0.3">
      <c r="A36" s="16">
        <v>12</v>
      </c>
      <c r="B36" s="16" t="s">
        <v>79</v>
      </c>
      <c r="C36" s="16" t="s">
        <v>80</v>
      </c>
      <c r="D36" s="16" t="s">
        <v>81</v>
      </c>
      <c r="E36" s="17" t="s">
        <v>82</v>
      </c>
      <c r="F36" s="41">
        <v>3650</v>
      </c>
      <c r="G36" s="17">
        <v>44846</v>
      </c>
    </row>
    <row r="37" spans="1:7" s="42" customFormat="1" ht="24" customHeight="1" x14ac:dyDescent="0.3">
      <c r="A37" s="16">
        <v>12</v>
      </c>
      <c r="B37" s="19" t="s">
        <v>83</v>
      </c>
      <c r="C37" s="16" t="s">
        <v>80</v>
      </c>
      <c r="D37" s="16" t="s">
        <v>81</v>
      </c>
      <c r="E37" s="17" t="s">
        <v>82</v>
      </c>
      <c r="F37" s="41">
        <v>3650</v>
      </c>
      <c r="G37" s="17">
        <v>44951</v>
      </c>
    </row>
    <row r="38" spans="1:7" s="42" customFormat="1" ht="24" customHeight="1" x14ac:dyDescent="0.3">
      <c r="A38" s="16">
        <v>12</v>
      </c>
      <c r="B38" s="19" t="s">
        <v>84</v>
      </c>
      <c r="C38" s="16" t="s">
        <v>80</v>
      </c>
      <c r="D38" s="16" t="s">
        <v>81</v>
      </c>
      <c r="E38" s="17" t="s">
        <v>82</v>
      </c>
      <c r="F38" s="41">
        <v>4875</v>
      </c>
      <c r="G38" s="17">
        <v>45021</v>
      </c>
    </row>
    <row r="39" spans="1:7" s="42" customFormat="1" ht="24" customHeight="1" x14ac:dyDescent="0.3">
      <c r="A39" s="16">
        <v>12</v>
      </c>
      <c r="B39" s="19" t="s">
        <v>85</v>
      </c>
      <c r="C39" s="16" t="s">
        <v>80</v>
      </c>
      <c r="D39" s="16" t="s">
        <v>81</v>
      </c>
      <c r="E39" s="17" t="s">
        <v>86</v>
      </c>
      <c r="F39" s="41">
        <v>4875</v>
      </c>
      <c r="G39" s="17">
        <v>45211</v>
      </c>
    </row>
    <row r="40" spans="1:7" s="44" customFormat="1" ht="24" customHeight="1" x14ac:dyDescent="0.3">
      <c r="A40" s="20">
        <v>13</v>
      </c>
      <c r="B40" s="20" t="s">
        <v>323</v>
      </c>
      <c r="C40" s="20" t="s">
        <v>87</v>
      </c>
      <c r="D40" s="20" t="s">
        <v>312</v>
      </c>
      <c r="E40" s="21" t="s">
        <v>88</v>
      </c>
      <c r="F40" s="43">
        <v>124750</v>
      </c>
      <c r="G40" s="21">
        <v>44860</v>
      </c>
    </row>
    <row r="41" spans="1:7" s="40" customFormat="1" ht="24" customHeight="1" x14ac:dyDescent="0.3">
      <c r="A41" s="14">
        <v>13</v>
      </c>
      <c r="B41" s="18" t="s">
        <v>89</v>
      </c>
      <c r="C41" s="14" t="s">
        <v>87</v>
      </c>
      <c r="D41" s="20" t="s">
        <v>312</v>
      </c>
      <c r="E41" s="15" t="s">
        <v>90</v>
      </c>
      <c r="F41" s="39">
        <v>124750</v>
      </c>
      <c r="G41" s="15">
        <v>45231</v>
      </c>
    </row>
    <row r="42" spans="1:7" s="40" customFormat="1" ht="24" customHeight="1" x14ac:dyDescent="0.3">
      <c r="A42" s="14">
        <v>13</v>
      </c>
      <c r="B42" s="22" t="s">
        <v>91</v>
      </c>
      <c r="C42" s="14" t="s">
        <v>87</v>
      </c>
      <c r="D42" s="20" t="s">
        <v>312</v>
      </c>
      <c r="E42" s="15" t="s">
        <v>90</v>
      </c>
      <c r="F42" s="39">
        <v>124750</v>
      </c>
      <c r="G42" s="15">
        <v>45200</v>
      </c>
    </row>
    <row r="43" spans="1:7" s="42" customFormat="1" ht="24" customHeight="1" x14ac:dyDescent="0.3">
      <c r="A43" s="16">
        <v>14</v>
      </c>
      <c r="B43" s="16" t="s">
        <v>92</v>
      </c>
      <c r="C43" s="16" t="s">
        <v>93</v>
      </c>
      <c r="D43" s="16" t="s">
        <v>94</v>
      </c>
      <c r="E43" s="17" t="s">
        <v>95</v>
      </c>
      <c r="F43" s="41">
        <v>197617.9</v>
      </c>
      <c r="G43" s="17">
        <v>44885</v>
      </c>
    </row>
    <row r="44" spans="1:7" s="42" customFormat="1" ht="24" customHeight="1" x14ac:dyDescent="0.3">
      <c r="A44" s="16">
        <v>14</v>
      </c>
      <c r="B44" s="19" t="s">
        <v>96</v>
      </c>
      <c r="C44" s="16" t="s">
        <v>93</v>
      </c>
      <c r="D44" s="16" t="s">
        <v>94</v>
      </c>
      <c r="E44" s="17" t="s">
        <v>95</v>
      </c>
      <c r="F44" s="41">
        <v>217083.26</v>
      </c>
      <c r="G44" s="17">
        <v>45005</v>
      </c>
    </row>
    <row r="45" spans="1:7" s="42" customFormat="1" ht="24" customHeight="1" x14ac:dyDescent="0.3">
      <c r="A45" s="16">
        <v>14</v>
      </c>
      <c r="B45" s="19" t="s">
        <v>97</v>
      </c>
      <c r="C45" s="16" t="s">
        <v>93</v>
      </c>
      <c r="D45" s="16" t="s">
        <v>94</v>
      </c>
      <c r="E45" s="17" t="s">
        <v>95</v>
      </c>
      <c r="F45" s="41">
        <v>238583.78</v>
      </c>
      <c r="G45" s="17">
        <v>45016</v>
      </c>
    </row>
    <row r="46" spans="1:7" s="42" customFormat="1" ht="24" customHeight="1" x14ac:dyDescent="0.3">
      <c r="A46" s="16">
        <v>14</v>
      </c>
      <c r="B46" s="19" t="s">
        <v>98</v>
      </c>
      <c r="C46" s="16" t="s">
        <v>93</v>
      </c>
      <c r="D46" s="16" t="s">
        <v>94</v>
      </c>
      <c r="E46" s="17" t="s">
        <v>99</v>
      </c>
      <c r="F46" s="41">
        <v>238583.78</v>
      </c>
      <c r="G46" s="17">
        <v>45250</v>
      </c>
    </row>
    <row r="47" spans="1:7" s="40" customFormat="1" ht="24" customHeight="1" x14ac:dyDescent="0.3">
      <c r="A47" s="14">
        <v>15</v>
      </c>
      <c r="B47" s="14" t="s">
        <v>100</v>
      </c>
      <c r="C47" s="14" t="s">
        <v>101</v>
      </c>
      <c r="D47" s="14" t="s">
        <v>102</v>
      </c>
      <c r="E47" s="15" t="s">
        <v>95</v>
      </c>
      <c r="F47" s="39">
        <v>19700</v>
      </c>
      <c r="G47" s="15">
        <v>44885</v>
      </c>
    </row>
    <row r="48" spans="1:7" s="40" customFormat="1" ht="24" customHeight="1" x14ac:dyDescent="0.3">
      <c r="A48" s="14">
        <v>15</v>
      </c>
      <c r="B48" s="18" t="s">
        <v>103</v>
      </c>
      <c r="C48" s="14" t="s">
        <v>101</v>
      </c>
      <c r="D48" s="14" t="s">
        <v>102</v>
      </c>
      <c r="E48" s="15" t="s">
        <v>330</v>
      </c>
      <c r="F48" s="39">
        <v>19700</v>
      </c>
      <c r="G48" s="15">
        <v>45250</v>
      </c>
    </row>
    <row r="49" spans="1:7" s="40" customFormat="1" ht="24" customHeight="1" x14ac:dyDescent="0.3">
      <c r="A49" s="14">
        <v>15</v>
      </c>
      <c r="B49" s="18" t="s">
        <v>331</v>
      </c>
      <c r="C49" s="14" t="s">
        <v>101</v>
      </c>
      <c r="D49" s="14" t="s">
        <v>102</v>
      </c>
      <c r="E49" s="15" t="s">
        <v>332</v>
      </c>
      <c r="F49" s="39">
        <v>19700</v>
      </c>
      <c r="G49" s="15">
        <v>45323</v>
      </c>
    </row>
    <row r="50" spans="1:7" s="46" customFormat="1" ht="24" customHeight="1" x14ac:dyDescent="0.3">
      <c r="A50" s="23">
        <v>15</v>
      </c>
      <c r="B50" s="24" t="s">
        <v>333</v>
      </c>
      <c r="C50" s="23" t="s">
        <v>101</v>
      </c>
      <c r="D50" s="23" t="s">
        <v>102</v>
      </c>
      <c r="E50" s="25" t="s">
        <v>334</v>
      </c>
      <c r="F50" s="45">
        <v>19700</v>
      </c>
      <c r="G50" s="25" t="s">
        <v>390</v>
      </c>
    </row>
    <row r="51" spans="1:7" s="42" customFormat="1" ht="24" customHeight="1" x14ac:dyDescent="0.3">
      <c r="A51" s="16">
        <v>16</v>
      </c>
      <c r="B51" s="16" t="s">
        <v>104</v>
      </c>
      <c r="C51" s="16" t="s">
        <v>105</v>
      </c>
      <c r="D51" s="16" t="s">
        <v>106</v>
      </c>
      <c r="E51" s="17" t="s">
        <v>107</v>
      </c>
      <c r="F51" s="41">
        <v>181065.08</v>
      </c>
      <c r="G51" s="17">
        <v>44866</v>
      </c>
    </row>
    <row r="52" spans="1:7" s="42" customFormat="1" ht="24" customHeight="1" x14ac:dyDescent="0.3">
      <c r="A52" s="16">
        <v>16</v>
      </c>
      <c r="B52" s="19" t="s">
        <v>108</v>
      </c>
      <c r="C52" s="16" t="s">
        <v>105</v>
      </c>
      <c r="D52" s="16" t="s">
        <v>106</v>
      </c>
      <c r="E52" s="17" t="s">
        <v>109</v>
      </c>
      <c r="F52" s="41">
        <v>181065.08</v>
      </c>
      <c r="G52" s="17">
        <v>45231</v>
      </c>
    </row>
    <row r="53" spans="1:7" s="40" customFormat="1" ht="24" customHeight="1" x14ac:dyDescent="0.3">
      <c r="A53" s="14">
        <v>17</v>
      </c>
      <c r="B53" s="14" t="s">
        <v>110</v>
      </c>
      <c r="C53" s="14" t="s">
        <v>111</v>
      </c>
      <c r="D53" s="14" t="s">
        <v>112</v>
      </c>
      <c r="E53" s="15" t="s">
        <v>336</v>
      </c>
      <c r="F53" s="39">
        <v>87630</v>
      </c>
      <c r="G53" s="15">
        <v>44725</v>
      </c>
    </row>
    <row r="54" spans="1:7" s="40" customFormat="1" ht="24" customHeight="1" x14ac:dyDescent="0.3">
      <c r="A54" s="14">
        <v>17</v>
      </c>
      <c r="B54" s="14" t="s">
        <v>335</v>
      </c>
      <c r="C54" s="14" t="s">
        <v>111</v>
      </c>
      <c r="D54" s="14" t="s">
        <v>112</v>
      </c>
      <c r="E54" s="15" t="s">
        <v>337</v>
      </c>
      <c r="F54" s="39">
        <v>87630</v>
      </c>
      <c r="G54" s="15">
        <v>44816</v>
      </c>
    </row>
    <row r="55" spans="1:7" s="29" customFormat="1" ht="24" customHeight="1" x14ac:dyDescent="0.3">
      <c r="A55" s="26">
        <v>17</v>
      </c>
      <c r="B55" s="26" t="s">
        <v>110</v>
      </c>
      <c r="C55" s="26" t="s">
        <v>111</v>
      </c>
      <c r="D55" s="26" t="s">
        <v>112</v>
      </c>
      <c r="E55" s="27" t="s">
        <v>113</v>
      </c>
      <c r="F55" s="47">
        <v>85835.64</v>
      </c>
      <c r="G55" s="27">
        <v>44875</v>
      </c>
    </row>
    <row r="56" spans="1:7" s="29" customFormat="1" ht="24" customHeight="1" x14ac:dyDescent="0.3">
      <c r="A56" s="26">
        <v>17</v>
      </c>
      <c r="B56" s="26" t="s">
        <v>338</v>
      </c>
      <c r="C56" s="26" t="s">
        <v>111</v>
      </c>
      <c r="D56" s="26" t="s">
        <v>112</v>
      </c>
      <c r="E56" s="27" t="s">
        <v>122</v>
      </c>
      <c r="F56" s="47">
        <v>83868.89</v>
      </c>
      <c r="G56" s="27">
        <v>45342</v>
      </c>
    </row>
    <row r="57" spans="1:7" s="42" customFormat="1" ht="24" customHeight="1" x14ac:dyDescent="0.3">
      <c r="A57" s="16">
        <v>18</v>
      </c>
      <c r="B57" s="16" t="s">
        <v>114</v>
      </c>
      <c r="C57" s="16" t="s">
        <v>115</v>
      </c>
      <c r="D57" s="16" t="s">
        <v>314</v>
      </c>
      <c r="E57" s="17" t="s">
        <v>88</v>
      </c>
      <c r="F57" s="41">
        <v>262060</v>
      </c>
      <c r="G57" s="17">
        <v>44866</v>
      </c>
    </row>
    <row r="58" spans="1:7" s="42" customFormat="1" ht="24" customHeight="1" x14ac:dyDescent="0.3">
      <c r="A58" s="16">
        <v>18</v>
      </c>
      <c r="B58" s="19" t="s">
        <v>116</v>
      </c>
      <c r="C58" s="16" t="s">
        <v>115</v>
      </c>
      <c r="D58" s="16" t="s">
        <v>314</v>
      </c>
      <c r="E58" s="17" t="s">
        <v>90</v>
      </c>
      <c r="F58" s="41">
        <v>262060</v>
      </c>
      <c r="G58" s="17">
        <v>45225</v>
      </c>
    </row>
    <row r="59" spans="1:7" s="42" customFormat="1" ht="24" customHeight="1" x14ac:dyDescent="0.3">
      <c r="A59" s="16">
        <v>19</v>
      </c>
      <c r="B59" s="16" t="s">
        <v>117</v>
      </c>
      <c r="C59" s="16" t="s">
        <v>118</v>
      </c>
      <c r="D59" s="16" t="s">
        <v>313</v>
      </c>
      <c r="E59" s="17" t="s">
        <v>113</v>
      </c>
      <c r="F59" s="41">
        <v>15000</v>
      </c>
      <c r="G59" s="17">
        <v>44875</v>
      </c>
    </row>
    <row r="60" spans="1:7" s="42" customFormat="1" ht="24" customHeight="1" x14ac:dyDescent="0.3">
      <c r="A60" s="16">
        <v>19</v>
      </c>
      <c r="B60" s="19" t="s">
        <v>119</v>
      </c>
      <c r="C60" s="16" t="s">
        <v>118</v>
      </c>
      <c r="D60" s="16" t="s">
        <v>313</v>
      </c>
      <c r="E60" s="17" t="s">
        <v>120</v>
      </c>
      <c r="F60" s="41">
        <v>13000</v>
      </c>
      <c r="G60" s="17">
        <v>45137</v>
      </c>
    </row>
    <row r="61" spans="1:7" s="42" customFormat="1" ht="24" customHeight="1" x14ac:dyDescent="0.3">
      <c r="A61" s="16">
        <v>19</v>
      </c>
      <c r="B61" s="19" t="s">
        <v>121</v>
      </c>
      <c r="C61" s="16" t="s">
        <v>118</v>
      </c>
      <c r="D61" s="16" t="s">
        <v>313</v>
      </c>
      <c r="E61" s="17" t="s">
        <v>122</v>
      </c>
      <c r="F61" s="41">
        <v>13000</v>
      </c>
      <c r="G61" s="17">
        <v>45261</v>
      </c>
    </row>
    <row r="62" spans="1:7" s="42" customFormat="1" ht="24" customHeight="1" x14ac:dyDescent="0.3">
      <c r="A62" s="16">
        <v>20</v>
      </c>
      <c r="B62" s="19" t="s">
        <v>123</v>
      </c>
      <c r="C62" s="16" t="s">
        <v>124</v>
      </c>
      <c r="D62" s="16" t="s">
        <v>315</v>
      </c>
      <c r="E62" s="17" t="s">
        <v>125</v>
      </c>
      <c r="F62" s="41">
        <v>344.26</v>
      </c>
      <c r="G62" s="17">
        <v>44887</v>
      </c>
    </row>
    <row r="63" spans="1:7" s="42" customFormat="1" ht="24" customHeight="1" x14ac:dyDescent="0.3">
      <c r="A63" s="16">
        <v>20</v>
      </c>
      <c r="B63" s="19" t="s">
        <v>126</v>
      </c>
      <c r="C63" s="16" t="s">
        <v>124</v>
      </c>
      <c r="D63" s="16" t="s">
        <v>315</v>
      </c>
      <c r="E63" s="17" t="s">
        <v>125</v>
      </c>
      <c r="F63" s="41">
        <v>344.26</v>
      </c>
      <c r="G63" s="17">
        <v>44887</v>
      </c>
    </row>
    <row r="64" spans="1:7" s="42" customFormat="1" ht="24" customHeight="1" x14ac:dyDescent="0.3">
      <c r="A64" s="16">
        <v>20</v>
      </c>
      <c r="B64" s="19" t="s">
        <v>127</v>
      </c>
      <c r="C64" s="16" t="s">
        <v>124</v>
      </c>
      <c r="D64" s="16" t="s">
        <v>315</v>
      </c>
      <c r="E64" s="17" t="s">
        <v>128</v>
      </c>
      <c r="F64" s="41">
        <v>344.26</v>
      </c>
      <c r="G64" s="17">
        <v>44887</v>
      </c>
    </row>
    <row r="65" spans="1:7" s="42" customFormat="1" ht="24" customHeight="1" x14ac:dyDescent="0.3">
      <c r="A65" s="16">
        <v>21</v>
      </c>
      <c r="B65" s="16" t="s">
        <v>129</v>
      </c>
      <c r="C65" s="16" t="s">
        <v>130</v>
      </c>
      <c r="D65" s="16" t="s">
        <v>131</v>
      </c>
      <c r="E65" s="17" t="s">
        <v>132</v>
      </c>
      <c r="F65" s="41">
        <v>8000</v>
      </c>
      <c r="G65" s="17">
        <v>44866</v>
      </c>
    </row>
    <row r="66" spans="1:7" s="42" customFormat="1" ht="24" customHeight="1" x14ac:dyDescent="0.3">
      <c r="A66" s="16">
        <v>21</v>
      </c>
      <c r="B66" s="19" t="s">
        <v>133</v>
      </c>
      <c r="C66" s="16" t="s">
        <v>130</v>
      </c>
      <c r="D66" s="16" t="s">
        <v>131</v>
      </c>
      <c r="E66" s="17" t="s">
        <v>134</v>
      </c>
      <c r="F66" s="41">
        <v>7200</v>
      </c>
      <c r="G66" s="17">
        <v>45139</v>
      </c>
    </row>
    <row r="67" spans="1:7" s="42" customFormat="1" ht="24" customHeight="1" x14ac:dyDescent="0.3">
      <c r="A67" s="16">
        <v>21</v>
      </c>
      <c r="B67" s="19" t="s">
        <v>135</v>
      </c>
      <c r="C67" s="16" t="s">
        <v>130</v>
      </c>
      <c r="D67" s="16" t="s">
        <v>131</v>
      </c>
      <c r="E67" s="17" t="s">
        <v>90</v>
      </c>
      <c r="F67" s="41">
        <v>8000</v>
      </c>
      <c r="G67" s="17">
        <v>45231</v>
      </c>
    </row>
    <row r="68" spans="1:7" s="42" customFormat="1" ht="24" customHeight="1" x14ac:dyDescent="0.3">
      <c r="A68" s="16">
        <v>22</v>
      </c>
      <c r="B68" s="16" t="s">
        <v>136</v>
      </c>
      <c r="C68" s="16" t="s">
        <v>137</v>
      </c>
      <c r="D68" s="16" t="s">
        <v>138</v>
      </c>
      <c r="E68" s="17" t="s">
        <v>88</v>
      </c>
      <c r="F68" s="41">
        <v>20000</v>
      </c>
      <c r="G68" s="17">
        <v>44866</v>
      </c>
    </row>
    <row r="69" spans="1:7" s="42" customFormat="1" ht="24" customHeight="1" x14ac:dyDescent="0.3">
      <c r="A69" s="16">
        <v>22</v>
      </c>
      <c r="B69" s="19" t="s">
        <v>139</v>
      </c>
      <c r="C69" s="16" t="s">
        <v>137</v>
      </c>
      <c r="D69" s="16" t="s">
        <v>138</v>
      </c>
      <c r="E69" s="17" t="s">
        <v>140</v>
      </c>
      <c r="F69" s="41">
        <v>18000</v>
      </c>
      <c r="G69" s="17">
        <v>45139</v>
      </c>
    </row>
    <row r="70" spans="1:7" s="42" customFormat="1" ht="24" customHeight="1" x14ac:dyDescent="0.3">
      <c r="A70" s="16">
        <v>22</v>
      </c>
      <c r="B70" s="19" t="s">
        <v>141</v>
      </c>
      <c r="C70" s="16" t="s">
        <v>137</v>
      </c>
      <c r="D70" s="16" t="s">
        <v>138</v>
      </c>
      <c r="E70" s="17" t="s">
        <v>90</v>
      </c>
      <c r="F70" s="41">
        <v>20000</v>
      </c>
      <c r="G70" s="17">
        <v>45231</v>
      </c>
    </row>
    <row r="71" spans="1:7" s="42" customFormat="1" ht="24" customHeight="1" x14ac:dyDescent="0.3">
      <c r="A71" s="16">
        <v>23</v>
      </c>
      <c r="B71" s="16" t="s">
        <v>142</v>
      </c>
      <c r="C71" s="16" t="s">
        <v>143</v>
      </c>
      <c r="D71" s="16" t="s">
        <v>144</v>
      </c>
      <c r="E71" s="17" t="s">
        <v>145</v>
      </c>
      <c r="F71" s="41">
        <v>52000</v>
      </c>
      <c r="G71" s="17">
        <v>44866</v>
      </c>
    </row>
    <row r="72" spans="1:7" s="42" customFormat="1" ht="24" customHeight="1" x14ac:dyDescent="0.3">
      <c r="A72" s="16">
        <v>23</v>
      </c>
      <c r="B72" s="19" t="s">
        <v>146</v>
      </c>
      <c r="C72" s="16" t="s">
        <v>143</v>
      </c>
      <c r="D72" s="16" t="s">
        <v>144</v>
      </c>
      <c r="E72" s="17" t="s">
        <v>147</v>
      </c>
      <c r="F72" s="41">
        <v>42250</v>
      </c>
      <c r="G72" s="17">
        <v>45047</v>
      </c>
    </row>
    <row r="73" spans="1:7" s="42" customFormat="1" ht="24" customHeight="1" x14ac:dyDescent="0.3">
      <c r="A73" s="16">
        <v>23</v>
      </c>
      <c r="B73" s="19" t="s">
        <v>148</v>
      </c>
      <c r="C73" s="16" t="s">
        <v>143</v>
      </c>
      <c r="D73" s="16" t="s">
        <v>144</v>
      </c>
      <c r="E73" s="17" t="s">
        <v>149</v>
      </c>
      <c r="F73" s="41">
        <v>25856.35</v>
      </c>
      <c r="G73" s="17">
        <v>45107</v>
      </c>
    </row>
    <row r="74" spans="1:7" s="42" customFormat="1" ht="24" customHeight="1" x14ac:dyDescent="0.3">
      <c r="A74" s="16">
        <v>23</v>
      </c>
      <c r="B74" s="19" t="s">
        <v>150</v>
      </c>
      <c r="C74" s="16" t="s">
        <v>143</v>
      </c>
      <c r="D74" s="16" t="s">
        <v>144</v>
      </c>
      <c r="E74" s="17" t="s">
        <v>151</v>
      </c>
      <c r="F74" s="41">
        <v>25856.35</v>
      </c>
      <c r="G74" s="17">
        <v>45107</v>
      </c>
    </row>
    <row r="75" spans="1:7" s="42" customFormat="1" ht="24" customHeight="1" x14ac:dyDescent="0.3">
      <c r="A75" s="16">
        <v>23</v>
      </c>
      <c r="B75" s="19" t="s">
        <v>339</v>
      </c>
      <c r="C75" s="16" t="s">
        <v>143</v>
      </c>
      <c r="D75" s="16" t="s">
        <v>144</v>
      </c>
      <c r="E75" s="17" t="s">
        <v>340</v>
      </c>
      <c r="F75" s="41">
        <v>24050</v>
      </c>
      <c r="G75" s="17">
        <v>45292</v>
      </c>
    </row>
    <row r="76" spans="1:7" s="40" customFormat="1" ht="24" customHeight="1" x14ac:dyDescent="0.3">
      <c r="A76" s="14">
        <v>24</v>
      </c>
      <c r="B76" s="14" t="s">
        <v>152</v>
      </c>
      <c r="C76" s="14" t="s">
        <v>153</v>
      </c>
      <c r="D76" s="14" t="s">
        <v>154</v>
      </c>
      <c r="E76" s="15" t="s">
        <v>341</v>
      </c>
      <c r="F76" s="39">
        <v>47560.28</v>
      </c>
      <c r="G76" s="15">
        <v>45054</v>
      </c>
    </row>
    <row r="77" spans="1:7" s="40" customFormat="1" ht="24" customHeight="1" x14ac:dyDescent="0.3">
      <c r="A77" s="14">
        <v>24</v>
      </c>
      <c r="B77" s="18" t="s">
        <v>83</v>
      </c>
      <c r="C77" s="14" t="s">
        <v>153</v>
      </c>
      <c r="D77" s="14" t="s">
        <v>154</v>
      </c>
      <c r="E77" s="15" t="s">
        <v>341</v>
      </c>
      <c r="F77" s="39">
        <v>36124.9</v>
      </c>
      <c r="G77" s="15">
        <v>45152</v>
      </c>
    </row>
    <row r="78" spans="1:7" s="40" customFormat="1" ht="24" customHeight="1" x14ac:dyDescent="0.3">
      <c r="A78" s="14">
        <v>24</v>
      </c>
      <c r="B78" s="18" t="s">
        <v>84</v>
      </c>
      <c r="C78" s="14" t="s">
        <v>153</v>
      </c>
      <c r="D78" s="14" t="s">
        <v>154</v>
      </c>
      <c r="E78" s="15" t="s">
        <v>327</v>
      </c>
      <c r="F78" s="39">
        <v>36124.9</v>
      </c>
      <c r="G78" s="15">
        <v>45307</v>
      </c>
    </row>
    <row r="79" spans="1:7" s="40" customFormat="1" ht="24" customHeight="1" x14ac:dyDescent="0.3">
      <c r="A79" s="14">
        <v>25</v>
      </c>
      <c r="B79" s="14" t="s">
        <v>155</v>
      </c>
      <c r="C79" s="18" t="s">
        <v>156</v>
      </c>
      <c r="D79" s="14" t="s">
        <v>157</v>
      </c>
      <c r="E79" s="15" t="s">
        <v>158</v>
      </c>
      <c r="F79" s="39">
        <v>82080</v>
      </c>
      <c r="G79" s="15">
        <v>44959</v>
      </c>
    </row>
    <row r="80" spans="1:7" s="42" customFormat="1" ht="24" customHeight="1" x14ac:dyDescent="0.3">
      <c r="A80" s="16">
        <v>26</v>
      </c>
      <c r="B80" s="16" t="s">
        <v>159</v>
      </c>
      <c r="C80" s="16" t="s">
        <v>160</v>
      </c>
      <c r="D80" s="16" t="s">
        <v>161</v>
      </c>
      <c r="E80" s="17" t="s">
        <v>162</v>
      </c>
      <c r="F80" s="41">
        <v>6800</v>
      </c>
      <c r="G80" s="17">
        <v>44880</v>
      </c>
    </row>
    <row r="81" spans="1:7" s="42" customFormat="1" ht="24" customHeight="1" x14ac:dyDescent="0.3">
      <c r="A81" s="16">
        <v>26</v>
      </c>
      <c r="B81" s="19" t="s">
        <v>163</v>
      </c>
      <c r="C81" s="16" t="s">
        <v>160</v>
      </c>
      <c r="D81" s="16" t="s">
        <v>161</v>
      </c>
      <c r="E81" s="17" t="s">
        <v>164</v>
      </c>
      <c r="F81" s="41">
        <v>6800</v>
      </c>
      <c r="G81" s="17">
        <v>45245</v>
      </c>
    </row>
    <row r="82" spans="1:7" s="42" customFormat="1" ht="24" customHeight="1" x14ac:dyDescent="0.3">
      <c r="A82" s="16">
        <v>27</v>
      </c>
      <c r="B82" s="19" t="s">
        <v>165</v>
      </c>
      <c r="C82" s="19" t="s">
        <v>166</v>
      </c>
      <c r="D82" s="19" t="s">
        <v>167</v>
      </c>
      <c r="E82" s="17" t="s">
        <v>113</v>
      </c>
      <c r="F82" s="41">
        <v>41842.5</v>
      </c>
      <c r="G82" s="17">
        <v>44894</v>
      </c>
    </row>
    <row r="83" spans="1:7" s="42" customFormat="1" ht="24" customHeight="1" x14ac:dyDescent="0.3">
      <c r="A83" s="16">
        <v>27</v>
      </c>
      <c r="B83" s="19" t="s">
        <v>168</v>
      </c>
      <c r="C83" s="19" t="s">
        <v>166</v>
      </c>
      <c r="D83" s="19" t="s">
        <v>167</v>
      </c>
      <c r="E83" s="17" t="s">
        <v>122</v>
      </c>
      <c r="F83" s="41">
        <v>57131.8</v>
      </c>
      <c r="G83" s="17">
        <v>45597</v>
      </c>
    </row>
    <row r="84" spans="1:7" s="40" customFormat="1" ht="24" customHeight="1" x14ac:dyDescent="0.3">
      <c r="A84" s="14">
        <v>28</v>
      </c>
      <c r="B84" s="14" t="s">
        <v>136</v>
      </c>
      <c r="C84" s="18" t="s">
        <v>137</v>
      </c>
      <c r="D84" s="18" t="s">
        <v>169</v>
      </c>
      <c r="E84" s="15" t="s">
        <v>170</v>
      </c>
      <c r="F84" s="39">
        <v>2500</v>
      </c>
      <c r="G84" s="15">
        <v>44896</v>
      </c>
    </row>
    <row r="85" spans="1:7" s="40" customFormat="1" ht="24" customHeight="1" x14ac:dyDescent="0.3">
      <c r="A85" s="14">
        <v>29</v>
      </c>
      <c r="B85" s="18" t="s">
        <v>171</v>
      </c>
      <c r="C85" s="18" t="s">
        <v>172</v>
      </c>
      <c r="D85" s="18" t="s">
        <v>316</v>
      </c>
      <c r="E85" s="15" t="s">
        <v>173</v>
      </c>
      <c r="F85" s="39">
        <v>117100</v>
      </c>
      <c r="G85" s="15">
        <v>44908</v>
      </c>
    </row>
    <row r="86" spans="1:7" s="40" customFormat="1" ht="24" customHeight="1" x14ac:dyDescent="0.3">
      <c r="A86" s="14">
        <v>29</v>
      </c>
      <c r="B86" s="18" t="s">
        <v>174</v>
      </c>
      <c r="C86" s="18" t="s">
        <v>172</v>
      </c>
      <c r="D86" s="18" t="s">
        <v>316</v>
      </c>
      <c r="E86" s="15" t="s">
        <v>173</v>
      </c>
      <c r="F86" s="39">
        <v>106600</v>
      </c>
      <c r="G86" s="15">
        <v>45013</v>
      </c>
    </row>
    <row r="87" spans="1:7" s="42" customFormat="1" ht="24" customHeight="1" x14ac:dyDescent="0.3">
      <c r="A87" s="16">
        <v>30</v>
      </c>
      <c r="B87" s="19" t="s">
        <v>175</v>
      </c>
      <c r="C87" s="19" t="s">
        <v>176</v>
      </c>
      <c r="D87" s="28" t="s">
        <v>177</v>
      </c>
      <c r="E87" s="17" t="s">
        <v>178</v>
      </c>
      <c r="F87" s="41">
        <v>72000</v>
      </c>
      <c r="G87" s="17">
        <v>44915</v>
      </c>
    </row>
    <row r="88" spans="1:7" s="42" customFormat="1" ht="24" customHeight="1" x14ac:dyDescent="0.3">
      <c r="A88" s="16">
        <v>30</v>
      </c>
      <c r="B88" s="19" t="s">
        <v>179</v>
      </c>
      <c r="C88" s="19" t="s">
        <v>176</v>
      </c>
      <c r="D88" s="28" t="s">
        <v>177</v>
      </c>
      <c r="E88" s="17" t="s">
        <v>178</v>
      </c>
      <c r="F88" s="41">
        <v>37000</v>
      </c>
      <c r="G88" s="17">
        <v>45099</v>
      </c>
    </row>
    <row r="89" spans="1:7" s="42" customFormat="1" ht="24" customHeight="1" x14ac:dyDescent="0.3">
      <c r="A89" s="16">
        <v>30</v>
      </c>
      <c r="B89" s="19" t="s">
        <v>342</v>
      </c>
      <c r="C89" s="19" t="s">
        <v>176</v>
      </c>
      <c r="D89" s="28" t="s">
        <v>177</v>
      </c>
      <c r="E89" s="17" t="s">
        <v>343</v>
      </c>
      <c r="F89" s="41">
        <v>37000</v>
      </c>
      <c r="G89" s="17">
        <v>45295</v>
      </c>
    </row>
    <row r="90" spans="1:7" s="42" customFormat="1" ht="24" customHeight="1" x14ac:dyDescent="0.3">
      <c r="A90" s="16">
        <v>31</v>
      </c>
      <c r="B90" s="16" t="s">
        <v>180</v>
      </c>
      <c r="C90" s="16" t="s">
        <v>181</v>
      </c>
      <c r="D90" s="16" t="s">
        <v>182</v>
      </c>
      <c r="E90" s="17" t="s">
        <v>178</v>
      </c>
      <c r="F90" s="41">
        <v>11301</v>
      </c>
      <c r="G90" s="17">
        <v>44931</v>
      </c>
    </row>
    <row r="91" spans="1:7" s="42" customFormat="1" ht="24" customHeight="1" x14ac:dyDescent="0.3">
      <c r="A91" s="16">
        <v>31</v>
      </c>
      <c r="B91" s="19" t="s">
        <v>183</v>
      </c>
      <c r="C91" s="16" t="s">
        <v>181</v>
      </c>
      <c r="D91" s="16" t="s">
        <v>182</v>
      </c>
      <c r="E91" s="17" t="s">
        <v>178</v>
      </c>
      <c r="F91" s="41">
        <v>13695.2</v>
      </c>
      <c r="G91" s="17">
        <v>45035</v>
      </c>
    </row>
    <row r="92" spans="1:7" s="46" customFormat="1" ht="24" customHeight="1" x14ac:dyDescent="0.3">
      <c r="A92" s="23">
        <v>31</v>
      </c>
      <c r="B92" s="24" t="s">
        <v>386</v>
      </c>
      <c r="C92" s="23" t="s">
        <v>181</v>
      </c>
      <c r="D92" s="23" t="s">
        <v>182</v>
      </c>
      <c r="E92" s="25" t="s">
        <v>343</v>
      </c>
      <c r="F92" s="45">
        <v>13695.2</v>
      </c>
      <c r="G92" s="25" t="s">
        <v>390</v>
      </c>
    </row>
    <row r="93" spans="1:7" s="40" customFormat="1" ht="24" customHeight="1" x14ac:dyDescent="0.3">
      <c r="A93" s="14">
        <v>32</v>
      </c>
      <c r="B93" s="18" t="s">
        <v>184</v>
      </c>
      <c r="C93" s="18" t="s">
        <v>185</v>
      </c>
      <c r="D93" s="18" t="s">
        <v>186</v>
      </c>
      <c r="E93" s="15" t="s">
        <v>187</v>
      </c>
      <c r="F93" s="39">
        <v>75500</v>
      </c>
      <c r="G93" s="15">
        <v>44927</v>
      </c>
    </row>
    <row r="94" spans="1:7" s="40" customFormat="1" ht="24" customHeight="1" x14ac:dyDescent="0.3">
      <c r="A94" s="14">
        <v>32</v>
      </c>
      <c r="B94" s="18" t="s">
        <v>188</v>
      </c>
      <c r="C94" s="18" t="s">
        <v>185</v>
      </c>
      <c r="D94" s="18" t="s">
        <v>186</v>
      </c>
      <c r="E94" s="15" t="s">
        <v>187</v>
      </c>
      <c r="F94" s="39">
        <v>67950</v>
      </c>
      <c r="G94" s="15">
        <v>45139</v>
      </c>
    </row>
    <row r="95" spans="1:7" s="42" customFormat="1" ht="24" customHeight="1" x14ac:dyDescent="0.3">
      <c r="A95" s="16">
        <v>33</v>
      </c>
      <c r="B95" s="16" t="s">
        <v>71</v>
      </c>
      <c r="C95" s="16" t="s">
        <v>72</v>
      </c>
      <c r="D95" s="19" t="s">
        <v>189</v>
      </c>
      <c r="E95" s="17" t="s">
        <v>345</v>
      </c>
      <c r="F95" s="41">
        <v>10598.4</v>
      </c>
      <c r="G95" s="17">
        <v>45200</v>
      </c>
    </row>
    <row r="96" spans="1:7" s="42" customFormat="1" ht="24" customHeight="1" x14ac:dyDescent="0.3">
      <c r="A96" s="16">
        <v>33</v>
      </c>
      <c r="B96" s="16" t="s">
        <v>344</v>
      </c>
      <c r="C96" s="16" t="s">
        <v>72</v>
      </c>
      <c r="D96" s="19" t="s">
        <v>189</v>
      </c>
      <c r="E96" s="17" t="s">
        <v>345</v>
      </c>
      <c r="F96" s="41">
        <v>6400</v>
      </c>
      <c r="G96" s="17">
        <v>45344</v>
      </c>
    </row>
    <row r="97" spans="1:7" s="42" customFormat="1" ht="24" customHeight="1" x14ac:dyDescent="0.3">
      <c r="A97" s="16">
        <v>34</v>
      </c>
      <c r="B97" s="16" t="s">
        <v>190</v>
      </c>
      <c r="C97" s="16" t="s">
        <v>191</v>
      </c>
      <c r="D97" s="29" t="s">
        <v>192</v>
      </c>
      <c r="E97" s="17" t="s">
        <v>193</v>
      </c>
      <c r="F97" s="41">
        <v>6000</v>
      </c>
      <c r="G97" s="17">
        <v>44993</v>
      </c>
    </row>
    <row r="98" spans="1:7" s="42" customFormat="1" ht="24" customHeight="1" x14ac:dyDescent="0.3">
      <c r="A98" s="16">
        <v>34</v>
      </c>
      <c r="B98" s="16" t="s">
        <v>346</v>
      </c>
      <c r="C98" s="16" t="s">
        <v>191</v>
      </c>
      <c r="D98" s="29" t="s">
        <v>192</v>
      </c>
      <c r="E98" s="17" t="s">
        <v>193</v>
      </c>
      <c r="F98" s="41">
        <v>5400</v>
      </c>
      <c r="G98" s="17">
        <v>45292</v>
      </c>
    </row>
    <row r="99" spans="1:7" s="46" customFormat="1" ht="24" customHeight="1" x14ac:dyDescent="0.3">
      <c r="A99" s="23">
        <v>34</v>
      </c>
      <c r="B99" s="23" t="s">
        <v>346</v>
      </c>
      <c r="C99" s="23" t="s">
        <v>191</v>
      </c>
      <c r="D99" s="30" t="s">
        <v>192</v>
      </c>
      <c r="E99" s="25" t="s">
        <v>388</v>
      </c>
      <c r="F99" s="45">
        <v>5400</v>
      </c>
      <c r="G99" s="25" t="s">
        <v>390</v>
      </c>
    </row>
    <row r="100" spans="1:7" s="42" customFormat="1" ht="24" customHeight="1" x14ac:dyDescent="0.3">
      <c r="A100" s="16">
        <v>35</v>
      </c>
      <c r="B100" s="16" t="s">
        <v>194</v>
      </c>
      <c r="C100" s="16" t="s">
        <v>191</v>
      </c>
      <c r="D100" s="16" t="s">
        <v>195</v>
      </c>
      <c r="E100" s="17" t="s">
        <v>196</v>
      </c>
      <c r="F100" s="41">
        <v>7000</v>
      </c>
      <c r="G100" s="17">
        <v>44972</v>
      </c>
    </row>
    <row r="101" spans="1:7" s="42" customFormat="1" ht="24" customHeight="1" x14ac:dyDescent="0.3">
      <c r="A101" s="16">
        <v>35</v>
      </c>
      <c r="B101" s="16" t="s">
        <v>12</v>
      </c>
      <c r="C101" s="16" t="s">
        <v>191</v>
      </c>
      <c r="D101" s="16" t="s">
        <v>195</v>
      </c>
      <c r="E101" s="17" t="s">
        <v>196</v>
      </c>
      <c r="F101" s="41">
        <v>6300</v>
      </c>
      <c r="G101" s="17">
        <v>45149</v>
      </c>
    </row>
    <row r="102" spans="1:7" s="42" customFormat="1" ht="24" customHeight="1" x14ac:dyDescent="0.3">
      <c r="A102" s="16">
        <v>35</v>
      </c>
      <c r="B102" s="16" t="s">
        <v>14</v>
      </c>
      <c r="C102" s="16" t="s">
        <v>191</v>
      </c>
      <c r="D102" s="16" t="s">
        <v>195</v>
      </c>
      <c r="E102" s="17" t="s">
        <v>389</v>
      </c>
      <c r="F102" s="41">
        <v>6300</v>
      </c>
      <c r="G102" s="17">
        <v>45337</v>
      </c>
    </row>
    <row r="103" spans="1:7" s="42" customFormat="1" ht="24" customHeight="1" x14ac:dyDescent="0.3">
      <c r="A103" s="16">
        <v>36</v>
      </c>
      <c r="B103" s="16" t="s">
        <v>197</v>
      </c>
      <c r="C103" s="16" t="s">
        <v>198</v>
      </c>
      <c r="D103" s="16" t="s">
        <v>317</v>
      </c>
      <c r="E103" s="17" t="s">
        <v>375</v>
      </c>
      <c r="F103" s="41">
        <v>32481.21</v>
      </c>
      <c r="G103" s="17">
        <v>44958</v>
      </c>
    </row>
    <row r="104" spans="1:7" s="42" customFormat="1" ht="24" customHeight="1" x14ac:dyDescent="0.3">
      <c r="A104" s="16">
        <v>37</v>
      </c>
      <c r="B104" s="16" t="s">
        <v>199</v>
      </c>
      <c r="C104" s="16" t="s">
        <v>198</v>
      </c>
      <c r="D104" s="16" t="s">
        <v>317</v>
      </c>
      <c r="E104" s="17" t="s">
        <v>375</v>
      </c>
      <c r="F104" s="41">
        <v>40601.51</v>
      </c>
      <c r="G104" s="17">
        <v>44966</v>
      </c>
    </row>
    <row r="105" spans="1:7" s="42" customFormat="1" ht="24" customHeight="1" x14ac:dyDescent="0.3">
      <c r="A105" s="16">
        <v>37</v>
      </c>
      <c r="B105" s="16" t="s">
        <v>200</v>
      </c>
      <c r="C105" s="16" t="s">
        <v>198</v>
      </c>
      <c r="D105" s="16" t="s">
        <v>317</v>
      </c>
      <c r="E105" s="17" t="s">
        <v>375</v>
      </c>
      <c r="F105" s="41">
        <v>40601.51</v>
      </c>
      <c r="G105" s="17">
        <v>45010</v>
      </c>
    </row>
    <row r="106" spans="1:7" s="42" customFormat="1" ht="24" customHeight="1" x14ac:dyDescent="0.3">
      <c r="A106" s="16">
        <v>37</v>
      </c>
      <c r="B106" s="16" t="s">
        <v>201</v>
      </c>
      <c r="C106" s="16" t="s">
        <v>198</v>
      </c>
      <c r="D106" s="16" t="s">
        <v>317</v>
      </c>
      <c r="E106" s="17" t="s">
        <v>376</v>
      </c>
      <c r="F106" s="41">
        <v>40601.51</v>
      </c>
      <c r="G106" s="17">
        <v>45275</v>
      </c>
    </row>
    <row r="107" spans="1:7" s="46" customFormat="1" ht="24" customHeight="1" x14ac:dyDescent="0.3">
      <c r="A107" s="23">
        <v>37</v>
      </c>
      <c r="B107" s="23" t="s">
        <v>391</v>
      </c>
      <c r="C107" s="23" t="s">
        <v>198</v>
      </c>
      <c r="D107" s="23" t="s">
        <v>317</v>
      </c>
      <c r="E107" s="25" t="s">
        <v>359</v>
      </c>
      <c r="F107" s="45">
        <v>40601.51</v>
      </c>
      <c r="G107" s="25" t="s">
        <v>390</v>
      </c>
    </row>
    <row r="108" spans="1:7" s="46" customFormat="1" ht="24" customHeight="1" x14ac:dyDescent="0.3">
      <c r="A108" s="23">
        <v>38</v>
      </c>
      <c r="B108" s="23" t="s">
        <v>202</v>
      </c>
      <c r="C108" s="31" t="s">
        <v>203</v>
      </c>
      <c r="D108" s="23" t="s">
        <v>204</v>
      </c>
      <c r="E108" s="25" t="s">
        <v>205</v>
      </c>
      <c r="F108" s="45">
        <v>4105</v>
      </c>
      <c r="G108" s="25">
        <v>45063</v>
      </c>
    </row>
    <row r="109" spans="1:7" s="42" customFormat="1" ht="24" customHeight="1" x14ac:dyDescent="0.3">
      <c r="A109" s="16">
        <v>39</v>
      </c>
      <c r="B109" s="16" t="s">
        <v>206</v>
      </c>
      <c r="C109" s="16" t="s">
        <v>207</v>
      </c>
      <c r="D109" s="16" t="s">
        <v>208</v>
      </c>
      <c r="E109" s="17" t="s">
        <v>209</v>
      </c>
      <c r="F109" s="41">
        <v>3750</v>
      </c>
      <c r="G109" s="17">
        <v>44991</v>
      </c>
    </row>
    <row r="110" spans="1:7" s="30" customFormat="1" ht="24" customHeight="1" x14ac:dyDescent="0.3">
      <c r="A110" s="32">
        <v>39</v>
      </c>
      <c r="B110" s="32" t="s">
        <v>210</v>
      </c>
      <c r="C110" s="32" t="s">
        <v>207</v>
      </c>
      <c r="D110" s="32" t="s">
        <v>208</v>
      </c>
      <c r="E110" s="33" t="s">
        <v>211</v>
      </c>
      <c r="F110" s="48">
        <v>3750</v>
      </c>
      <c r="G110" s="33">
        <v>45184</v>
      </c>
    </row>
    <row r="111" spans="1:7" s="40" customFormat="1" ht="24" customHeight="1" x14ac:dyDescent="0.3">
      <c r="A111" s="14">
        <v>40</v>
      </c>
      <c r="B111" s="14" t="s">
        <v>212</v>
      </c>
      <c r="C111" s="14" t="s">
        <v>213</v>
      </c>
      <c r="D111" s="14" t="s">
        <v>10</v>
      </c>
      <c r="E111" s="15" t="s">
        <v>214</v>
      </c>
      <c r="F111" s="39">
        <v>186000</v>
      </c>
      <c r="G111" s="15">
        <v>45047</v>
      </c>
    </row>
    <row r="112" spans="1:7" s="40" customFormat="1" ht="24" customHeight="1" x14ac:dyDescent="0.3">
      <c r="A112" s="14">
        <v>41</v>
      </c>
      <c r="B112" s="35" t="s">
        <v>215</v>
      </c>
      <c r="C112" s="35" t="s">
        <v>216</v>
      </c>
      <c r="D112" s="14" t="s">
        <v>217</v>
      </c>
      <c r="E112" s="15" t="s">
        <v>377</v>
      </c>
      <c r="F112" s="39">
        <v>3700</v>
      </c>
      <c r="G112" s="15">
        <v>45098</v>
      </c>
    </row>
    <row r="113" spans="1:7" s="40" customFormat="1" ht="24" customHeight="1" x14ac:dyDescent="0.3">
      <c r="A113" s="14">
        <v>42</v>
      </c>
      <c r="B113" s="14" t="s">
        <v>61</v>
      </c>
      <c r="C113" s="14" t="s">
        <v>62</v>
      </c>
      <c r="D113" s="14" t="s">
        <v>311</v>
      </c>
      <c r="E113" s="15" t="s">
        <v>218</v>
      </c>
      <c r="F113" s="39">
        <v>291040</v>
      </c>
      <c r="G113" s="15">
        <v>45061</v>
      </c>
    </row>
    <row r="114" spans="1:7" s="40" customFormat="1" ht="24" customHeight="1" x14ac:dyDescent="0.3">
      <c r="A114" s="14">
        <v>42</v>
      </c>
      <c r="B114" s="35" t="s">
        <v>219</v>
      </c>
      <c r="C114" s="14" t="s">
        <v>62</v>
      </c>
      <c r="D114" s="14" t="s">
        <v>311</v>
      </c>
      <c r="E114" s="15" t="s">
        <v>220</v>
      </c>
      <c r="F114" s="39">
        <v>276488</v>
      </c>
      <c r="G114" s="15">
        <v>45149</v>
      </c>
    </row>
    <row r="115" spans="1:7" s="40" customFormat="1" ht="24" customHeight="1" x14ac:dyDescent="0.3">
      <c r="A115" s="14">
        <v>42</v>
      </c>
      <c r="B115" s="35" t="s">
        <v>221</v>
      </c>
      <c r="C115" s="14" t="s">
        <v>62</v>
      </c>
      <c r="D115" s="14" t="s">
        <v>311</v>
      </c>
      <c r="E115" s="15" t="s">
        <v>222</v>
      </c>
      <c r="F115" s="39">
        <v>276488</v>
      </c>
      <c r="G115" s="15">
        <v>45241</v>
      </c>
    </row>
    <row r="116" spans="1:7" s="40" customFormat="1" ht="24" customHeight="1" x14ac:dyDescent="0.3">
      <c r="A116" s="14">
        <v>43</v>
      </c>
      <c r="B116" s="14" t="s">
        <v>223</v>
      </c>
      <c r="C116" s="14" t="s">
        <v>153</v>
      </c>
      <c r="D116" s="14" t="s">
        <v>154</v>
      </c>
      <c r="E116" s="15" t="s">
        <v>218</v>
      </c>
      <c r="F116" s="39">
        <v>47560.28</v>
      </c>
      <c r="G116" s="15">
        <v>45061</v>
      </c>
    </row>
    <row r="117" spans="1:7" s="40" customFormat="1" ht="24" customHeight="1" x14ac:dyDescent="0.3">
      <c r="A117" s="14">
        <v>43</v>
      </c>
      <c r="B117" s="14" t="s">
        <v>224</v>
      </c>
      <c r="C117" s="14" t="s">
        <v>153</v>
      </c>
      <c r="D117" s="14" t="s">
        <v>154</v>
      </c>
      <c r="E117" s="15" t="s">
        <v>218</v>
      </c>
      <c r="F117" s="39">
        <v>36124.9</v>
      </c>
      <c r="G117" s="15">
        <v>45184</v>
      </c>
    </row>
    <row r="118" spans="1:7" s="40" customFormat="1" ht="24" customHeight="1" x14ac:dyDescent="0.3">
      <c r="A118" s="14">
        <v>43</v>
      </c>
      <c r="B118" s="14" t="s">
        <v>326</v>
      </c>
      <c r="C118" s="14" t="s">
        <v>153</v>
      </c>
      <c r="D118" s="14" t="s">
        <v>154</v>
      </c>
      <c r="E118" s="15" t="s">
        <v>327</v>
      </c>
      <c r="F118" s="39">
        <v>36124.9</v>
      </c>
      <c r="G118" s="15">
        <v>45184</v>
      </c>
    </row>
    <row r="119" spans="1:7" s="29" customFormat="1" ht="24" customHeight="1" x14ac:dyDescent="0.3">
      <c r="A119" s="26">
        <v>44</v>
      </c>
      <c r="B119" s="26" t="s">
        <v>324</v>
      </c>
      <c r="C119" s="26" t="s">
        <v>225</v>
      </c>
      <c r="D119" s="26" t="s">
        <v>226</v>
      </c>
      <c r="E119" s="27" t="s">
        <v>227</v>
      </c>
      <c r="F119" s="47">
        <v>5728.32</v>
      </c>
      <c r="G119" s="27">
        <v>45044</v>
      </c>
    </row>
    <row r="120" spans="1:7" s="42" customFormat="1" ht="24" customHeight="1" x14ac:dyDescent="0.3">
      <c r="A120" s="16">
        <v>44</v>
      </c>
      <c r="B120" s="16" t="s">
        <v>228</v>
      </c>
      <c r="C120" s="16" t="s">
        <v>225</v>
      </c>
      <c r="D120" s="16" t="s">
        <v>226</v>
      </c>
      <c r="E120" s="17" t="s">
        <v>227</v>
      </c>
      <c r="F120" s="41">
        <v>5922.12</v>
      </c>
      <c r="G120" s="17">
        <v>45069</v>
      </c>
    </row>
    <row r="121" spans="1:7" s="49" customFormat="1" ht="24" customHeight="1" x14ac:dyDescent="0.3">
      <c r="A121" s="23">
        <v>44</v>
      </c>
      <c r="B121" s="23" t="s">
        <v>229</v>
      </c>
      <c r="C121" s="23" t="s">
        <v>225</v>
      </c>
      <c r="D121" s="23" t="s">
        <v>226</v>
      </c>
      <c r="E121" s="25" t="s">
        <v>227</v>
      </c>
      <c r="F121" s="45">
        <v>37916.400000000001</v>
      </c>
      <c r="G121" s="25">
        <v>45044</v>
      </c>
    </row>
    <row r="122" spans="1:7" s="42" customFormat="1" ht="24" customHeight="1" x14ac:dyDescent="0.3">
      <c r="A122" s="16">
        <v>45</v>
      </c>
      <c r="B122" s="16" t="s">
        <v>230</v>
      </c>
      <c r="C122" s="34" t="s">
        <v>36</v>
      </c>
      <c r="D122" s="16" t="s">
        <v>231</v>
      </c>
      <c r="E122" s="17" t="s">
        <v>232</v>
      </c>
      <c r="F122" s="41">
        <v>1223756.1000000001</v>
      </c>
      <c r="G122" s="17">
        <v>45078</v>
      </c>
    </row>
    <row r="123" spans="1:7" s="42" customFormat="1" ht="24" customHeight="1" x14ac:dyDescent="0.3">
      <c r="A123" s="16">
        <v>45</v>
      </c>
      <c r="B123" s="16" t="s">
        <v>233</v>
      </c>
      <c r="C123" s="34" t="s">
        <v>36</v>
      </c>
      <c r="D123" s="16" t="s">
        <v>231</v>
      </c>
      <c r="E123" s="17" t="s">
        <v>234</v>
      </c>
      <c r="F123" s="41">
        <v>1101380.49</v>
      </c>
      <c r="G123" s="17">
        <v>45149</v>
      </c>
    </row>
    <row r="124" spans="1:7" s="42" customFormat="1" ht="24" customHeight="1" x14ac:dyDescent="0.3">
      <c r="A124" s="16">
        <v>45</v>
      </c>
      <c r="B124" s="16" t="s">
        <v>235</v>
      </c>
      <c r="C124" s="34" t="s">
        <v>36</v>
      </c>
      <c r="D124" s="16" t="s">
        <v>231</v>
      </c>
      <c r="E124" s="17" t="s">
        <v>236</v>
      </c>
      <c r="F124" s="41">
        <v>1341126.96</v>
      </c>
      <c r="G124" s="17">
        <v>45241</v>
      </c>
    </row>
    <row r="125" spans="1:7" s="42" customFormat="1" ht="24" customHeight="1" x14ac:dyDescent="0.3">
      <c r="A125" s="16">
        <v>45</v>
      </c>
      <c r="B125" s="16" t="s">
        <v>328</v>
      </c>
      <c r="C125" s="34" t="s">
        <v>36</v>
      </c>
      <c r="D125" s="16" t="s">
        <v>231</v>
      </c>
      <c r="E125" s="17" t="s">
        <v>236</v>
      </c>
      <c r="F125" s="41">
        <v>1398713.77</v>
      </c>
      <c r="G125" s="17">
        <v>45241</v>
      </c>
    </row>
    <row r="126" spans="1:7" s="46" customFormat="1" ht="24" customHeight="1" x14ac:dyDescent="0.3">
      <c r="A126" s="23">
        <v>45</v>
      </c>
      <c r="B126" s="23" t="s">
        <v>392</v>
      </c>
      <c r="C126" s="31" t="s">
        <v>36</v>
      </c>
      <c r="D126" s="23" t="s">
        <v>231</v>
      </c>
      <c r="E126" s="25" t="s">
        <v>393</v>
      </c>
      <c r="F126" s="45">
        <v>1398713.77</v>
      </c>
      <c r="G126" s="25" t="s">
        <v>390</v>
      </c>
    </row>
    <row r="127" spans="1:7" s="46" customFormat="1" ht="24" customHeight="1" x14ac:dyDescent="0.3">
      <c r="A127" s="23">
        <v>46</v>
      </c>
      <c r="B127" s="31" t="s">
        <v>237</v>
      </c>
      <c r="C127" s="31" t="s">
        <v>238</v>
      </c>
      <c r="D127" s="23" t="s">
        <v>318</v>
      </c>
      <c r="E127" s="25" t="s">
        <v>239</v>
      </c>
      <c r="F127" s="45">
        <v>965</v>
      </c>
      <c r="G127" s="25">
        <v>45071</v>
      </c>
    </row>
    <row r="128" spans="1:7" s="46" customFormat="1" ht="24" customHeight="1" x14ac:dyDescent="0.3">
      <c r="A128" s="23">
        <v>46</v>
      </c>
      <c r="B128" s="31" t="s">
        <v>381</v>
      </c>
      <c r="C128" s="31" t="s">
        <v>238</v>
      </c>
      <c r="D128" s="23" t="s">
        <v>318</v>
      </c>
      <c r="E128" s="25" t="s">
        <v>382</v>
      </c>
      <c r="F128" s="45">
        <v>965</v>
      </c>
      <c r="G128" s="25">
        <v>45386</v>
      </c>
    </row>
    <row r="129" spans="1:11" s="46" customFormat="1" ht="24" customHeight="1" x14ac:dyDescent="0.3">
      <c r="A129" s="23">
        <v>47</v>
      </c>
      <c r="B129" s="31" t="s">
        <v>240</v>
      </c>
      <c r="C129" s="31" t="s">
        <v>241</v>
      </c>
      <c r="D129" s="23" t="s">
        <v>242</v>
      </c>
      <c r="E129" s="25" t="s">
        <v>243</v>
      </c>
      <c r="F129" s="45">
        <v>416.66</v>
      </c>
      <c r="G129" s="25">
        <v>45097</v>
      </c>
    </row>
    <row r="130" spans="1:11" s="40" customFormat="1" ht="24" customHeight="1" x14ac:dyDescent="0.3">
      <c r="A130" s="14">
        <v>48</v>
      </c>
      <c r="B130" s="35" t="s">
        <v>244</v>
      </c>
      <c r="C130" s="35" t="s">
        <v>245</v>
      </c>
      <c r="D130" s="14" t="s">
        <v>246</v>
      </c>
      <c r="E130" s="15" t="s">
        <v>247</v>
      </c>
      <c r="F130" s="39">
        <v>132325</v>
      </c>
      <c r="G130" s="15">
        <v>45122</v>
      </c>
    </row>
    <row r="131" spans="1:11" s="42" customFormat="1" ht="24" customHeight="1" x14ac:dyDescent="0.3">
      <c r="A131" s="16">
        <v>49</v>
      </c>
      <c r="B131" s="34" t="s">
        <v>248</v>
      </c>
      <c r="C131" s="34" t="s">
        <v>249</v>
      </c>
      <c r="D131" s="19" t="s">
        <v>186</v>
      </c>
      <c r="E131" s="17" t="s">
        <v>250</v>
      </c>
      <c r="F131" s="41">
        <v>67450</v>
      </c>
      <c r="G131" s="17">
        <v>45279</v>
      </c>
    </row>
    <row r="132" spans="1:11" s="42" customFormat="1" ht="24" customHeight="1" x14ac:dyDescent="0.3">
      <c r="A132" s="16">
        <v>50</v>
      </c>
      <c r="B132" s="34" t="s">
        <v>251</v>
      </c>
      <c r="C132" s="34" t="s">
        <v>252</v>
      </c>
      <c r="D132" s="16" t="s">
        <v>253</v>
      </c>
      <c r="E132" s="17" t="s">
        <v>254</v>
      </c>
      <c r="F132" s="41">
        <v>10000</v>
      </c>
      <c r="G132" s="17">
        <v>45153</v>
      </c>
    </row>
    <row r="133" spans="1:11" s="42" customFormat="1" ht="24" customHeight="1" x14ac:dyDescent="0.3">
      <c r="A133" s="16">
        <v>50</v>
      </c>
      <c r="B133" s="34" t="s">
        <v>255</v>
      </c>
      <c r="C133" s="34" t="s">
        <v>252</v>
      </c>
      <c r="D133" s="16" t="s">
        <v>253</v>
      </c>
      <c r="E133" s="17" t="s">
        <v>256</v>
      </c>
      <c r="F133" s="41">
        <v>10000</v>
      </c>
      <c r="G133" s="17">
        <v>45241</v>
      </c>
    </row>
    <row r="134" spans="1:11" s="42" customFormat="1" ht="24" customHeight="1" x14ac:dyDescent="0.3">
      <c r="A134" s="16">
        <v>50</v>
      </c>
      <c r="B134" s="34" t="s">
        <v>347</v>
      </c>
      <c r="C134" s="34" t="s">
        <v>252</v>
      </c>
      <c r="D134" s="16" t="s">
        <v>253</v>
      </c>
      <c r="E134" s="17" t="s">
        <v>256</v>
      </c>
      <c r="F134" s="41">
        <v>17500</v>
      </c>
      <c r="G134" s="17">
        <v>45393</v>
      </c>
    </row>
    <row r="135" spans="1:11" s="40" customFormat="1" ht="24" customHeight="1" x14ac:dyDescent="0.3">
      <c r="A135" s="14">
        <v>53</v>
      </c>
      <c r="B135" s="35" t="s">
        <v>257</v>
      </c>
      <c r="C135" s="35" t="s">
        <v>258</v>
      </c>
      <c r="D135" s="14" t="s">
        <v>259</v>
      </c>
      <c r="E135" s="15" t="s">
        <v>260</v>
      </c>
      <c r="F135" s="39">
        <v>23000</v>
      </c>
      <c r="G135" s="15">
        <v>45230</v>
      </c>
    </row>
    <row r="136" spans="1:11" s="42" customFormat="1" ht="24" customHeight="1" x14ac:dyDescent="0.3">
      <c r="A136" s="16">
        <v>54</v>
      </c>
      <c r="B136" s="34" t="s">
        <v>261</v>
      </c>
      <c r="C136" s="34" t="s">
        <v>262</v>
      </c>
      <c r="D136" s="16" t="s">
        <v>263</v>
      </c>
      <c r="E136" s="17" t="s">
        <v>260</v>
      </c>
      <c r="F136" s="41">
        <v>17534.16</v>
      </c>
      <c r="G136" s="17">
        <v>45236</v>
      </c>
    </row>
    <row r="137" spans="1:11" s="42" customFormat="1" ht="24" customHeight="1" x14ac:dyDescent="0.3">
      <c r="A137" s="16">
        <v>55</v>
      </c>
      <c r="B137" s="34" t="s">
        <v>264</v>
      </c>
      <c r="C137" s="34" t="s">
        <v>265</v>
      </c>
      <c r="D137" s="16" t="s">
        <v>319</v>
      </c>
      <c r="E137" s="17" t="s">
        <v>266</v>
      </c>
      <c r="F137" s="50">
        <v>2087</v>
      </c>
      <c r="G137" s="17">
        <v>45231</v>
      </c>
    </row>
    <row r="138" spans="1:11" s="42" customFormat="1" ht="24" customHeight="1" x14ac:dyDescent="0.3">
      <c r="A138" s="16">
        <v>56</v>
      </c>
      <c r="B138" s="36" t="s">
        <v>267</v>
      </c>
      <c r="C138" s="36" t="s">
        <v>268</v>
      </c>
      <c r="D138" s="37" t="s">
        <v>269</v>
      </c>
      <c r="E138" s="38" t="s">
        <v>270</v>
      </c>
      <c r="F138" s="51">
        <v>3000</v>
      </c>
      <c r="G138" s="38">
        <v>45252</v>
      </c>
    </row>
    <row r="139" spans="1:11" s="42" customFormat="1" ht="24" customHeight="1" x14ac:dyDescent="0.3">
      <c r="A139" s="16">
        <v>57</v>
      </c>
      <c r="B139" s="16" t="s">
        <v>271</v>
      </c>
      <c r="C139" s="16" t="s">
        <v>272</v>
      </c>
      <c r="D139" s="16" t="s">
        <v>273</v>
      </c>
      <c r="E139" s="17" t="s">
        <v>274</v>
      </c>
      <c r="F139" s="41">
        <v>1350</v>
      </c>
      <c r="G139" s="17">
        <v>45212</v>
      </c>
      <c r="I139" s="52"/>
      <c r="J139" s="52"/>
      <c r="K139" s="53"/>
    </row>
    <row r="140" spans="1:11" s="42" customFormat="1" ht="24" customHeight="1" x14ac:dyDescent="0.3">
      <c r="A140" s="16">
        <v>58</v>
      </c>
      <c r="B140" s="16" t="s">
        <v>275</v>
      </c>
      <c r="C140" s="16" t="s">
        <v>276</v>
      </c>
      <c r="D140" s="16" t="s">
        <v>277</v>
      </c>
      <c r="E140" s="17" t="s">
        <v>29</v>
      </c>
      <c r="F140" s="41">
        <v>7064.32</v>
      </c>
      <c r="G140" s="17">
        <v>44712</v>
      </c>
      <c r="I140" s="52"/>
      <c r="J140" s="52"/>
      <c r="K140" s="53"/>
    </row>
    <row r="141" spans="1:11" s="42" customFormat="1" ht="24" customHeight="1" x14ac:dyDescent="0.3">
      <c r="A141" s="16">
        <v>58</v>
      </c>
      <c r="B141" s="16" t="s">
        <v>278</v>
      </c>
      <c r="C141" s="16" t="s">
        <v>276</v>
      </c>
      <c r="D141" s="16" t="s">
        <v>279</v>
      </c>
      <c r="E141" s="17" t="s">
        <v>348</v>
      </c>
      <c r="F141" s="41">
        <v>7342.36</v>
      </c>
      <c r="G141" s="17">
        <v>45078</v>
      </c>
      <c r="I141" s="52"/>
      <c r="J141" s="52"/>
      <c r="K141" s="53"/>
    </row>
    <row r="142" spans="1:11" s="46" customFormat="1" ht="24" customHeight="1" x14ac:dyDescent="0.3">
      <c r="A142" s="23">
        <v>58</v>
      </c>
      <c r="B142" s="23" t="s">
        <v>290</v>
      </c>
      <c r="C142" s="23" t="s">
        <v>276</v>
      </c>
      <c r="D142" s="23" t="s">
        <v>279</v>
      </c>
      <c r="E142" s="25" t="s">
        <v>393</v>
      </c>
      <c r="F142" s="45">
        <v>7625.77</v>
      </c>
      <c r="G142" s="25" t="s">
        <v>394</v>
      </c>
      <c r="I142" s="54"/>
      <c r="J142" s="54"/>
      <c r="K142" s="55"/>
    </row>
    <row r="143" spans="1:11" s="42" customFormat="1" ht="24" customHeight="1" x14ac:dyDescent="0.3">
      <c r="A143" s="16">
        <v>59</v>
      </c>
      <c r="B143" s="16" t="s">
        <v>280</v>
      </c>
      <c r="C143" s="16" t="s">
        <v>281</v>
      </c>
      <c r="D143" s="16" t="s">
        <v>282</v>
      </c>
      <c r="E143" s="17" t="s">
        <v>283</v>
      </c>
      <c r="F143" s="41">
        <v>4500</v>
      </c>
      <c r="G143" s="17">
        <v>45122</v>
      </c>
      <c r="I143" s="52"/>
      <c r="J143" s="52"/>
      <c r="K143" s="53"/>
    </row>
    <row r="144" spans="1:11" s="42" customFormat="1" ht="24" customHeight="1" x14ac:dyDescent="0.3">
      <c r="A144" s="16">
        <v>59</v>
      </c>
      <c r="B144" s="16" t="s">
        <v>278</v>
      </c>
      <c r="C144" s="16" t="s">
        <v>281</v>
      </c>
      <c r="D144" s="16" t="s">
        <v>282</v>
      </c>
      <c r="E144" s="17" t="s">
        <v>284</v>
      </c>
      <c r="F144" s="41">
        <v>4500</v>
      </c>
      <c r="G144" s="17">
        <v>45145</v>
      </c>
      <c r="I144" s="52"/>
      <c r="J144" s="52"/>
      <c r="K144" s="53"/>
    </row>
    <row r="145" spans="1:11" s="42" customFormat="1" ht="24" customHeight="1" x14ac:dyDescent="0.3">
      <c r="A145" s="16">
        <v>60</v>
      </c>
      <c r="B145" s="16" t="s">
        <v>285</v>
      </c>
      <c r="C145" s="16" t="s">
        <v>286</v>
      </c>
      <c r="D145" s="16" t="s">
        <v>320</v>
      </c>
      <c r="E145" s="17" t="s">
        <v>18</v>
      </c>
      <c r="F145" s="41">
        <v>3100</v>
      </c>
      <c r="G145" s="17">
        <v>44722</v>
      </c>
      <c r="I145" s="52"/>
      <c r="J145" s="52"/>
      <c r="K145" s="53"/>
    </row>
    <row r="146" spans="1:11" s="46" customFormat="1" ht="24" customHeight="1" x14ac:dyDescent="0.3">
      <c r="A146" s="23">
        <v>60</v>
      </c>
      <c r="B146" s="23" t="s">
        <v>278</v>
      </c>
      <c r="C146" s="23" t="s">
        <v>286</v>
      </c>
      <c r="D146" s="23" t="s">
        <v>320</v>
      </c>
      <c r="E146" s="25" t="s">
        <v>31</v>
      </c>
      <c r="F146" s="45">
        <v>3100</v>
      </c>
      <c r="G146" s="25">
        <v>45091</v>
      </c>
      <c r="I146" s="54"/>
      <c r="J146" s="54"/>
      <c r="K146" s="55"/>
    </row>
    <row r="147" spans="1:11" s="42" customFormat="1" ht="24" customHeight="1" x14ac:dyDescent="0.3">
      <c r="A147" s="16">
        <v>61</v>
      </c>
      <c r="B147" s="16" t="s">
        <v>287</v>
      </c>
      <c r="C147" s="16" t="s">
        <v>288</v>
      </c>
      <c r="D147" s="16" t="s">
        <v>321</v>
      </c>
      <c r="E147" s="17" t="s">
        <v>289</v>
      </c>
      <c r="F147" s="41">
        <v>1800</v>
      </c>
      <c r="G147" s="17">
        <v>44739</v>
      </c>
      <c r="I147" s="52"/>
      <c r="J147" s="52"/>
      <c r="K147" s="53"/>
    </row>
    <row r="148" spans="1:11" s="42" customFormat="1" ht="24" customHeight="1" x14ac:dyDescent="0.3">
      <c r="A148" s="16">
        <v>61</v>
      </c>
      <c r="B148" s="16" t="s">
        <v>278</v>
      </c>
      <c r="C148" s="16" t="s">
        <v>288</v>
      </c>
      <c r="D148" s="16" t="s">
        <v>321</v>
      </c>
      <c r="E148" s="17" t="s">
        <v>289</v>
      </c>
      <c r="F148" s="41">
        <v>1750</v>
      </c>
      <c r="G148" s="17">
        <v>45124</v>
      </c>
      <c r="I148" s="52"/>
      <c r="J148" s="52"/>
      <c r="K148" s="53"/>
    </row>
    <row r="149" spans="1:11" s="46" customFormat="1" ht="24" customHeight="1" x14ac:dyDescent="0.3">
      <c r="A149" s="23">
        <v>61</v>
      </c>
      <c r="B149" s="23" t="s">
        <v>290</v>
      </c>
      <c r="C149" s="23" t="s">
        <v>288</v>
      </c>
      <c r="D149" s="23" t="s">
        <v>321</v>
      </c>
      <c r="E149" s="25" t="s">
        <v>289</v>
      </c>
      <c r="F149" s="45">
        <v>1750</v>
      </c>
      <c r="G149" s="25">
        <v>45163</v>
      </c>
      <c r="I149" s="54"/>
      <c r="J149" s="54"/>
      <c r="K149" s="55"/>
    </row>
    <row r="150" spans="1:11" s="42" customFormat="1" ht="24" customHeight="1" x14ac:dyDescent="0.3">
      <c r="A150" s="16">
        <v>62</v>
      </c>
      <c r="B150" s="16" t="s">
        <v>291</v>
      </c>
      <c r="C150" s="16" t="s">
        <v>292</v>
      </c>
      <c r="D150" s="16" t="s">
        <v>293</v>
      </c>
      <c r="E150" s="17" t="s">
        <v>294</v>
      </c>
      <c r="F150" s="41">
        <v>10813.88</v>
      </c>
      <c r="G150" s="17">
        <v>44761</v>
      </c>
      <c r="I150" s="52"/>
      <c r="J150" s="52"/>
      <c r="K150" s="53"/>
    </row>
    <row r="151" spans="1:11" s="46" customFormat="1" ht="24" customHeight="1" x14ac:dyDescent="0.3">
      <c r="A151" s="23">
        <v>62</v>
      </c>
      <c r="B151" s="23" t="s">
        <v>278</v>
      </c>
      <c r="C151" s="23" t="s">
        <v>292</v>
      </c>
      <c r="D151" s="23" t="s">
        <v>293</v>
      </c>
      <c r="E151" s="25" t="s">
        <v>295</v>
      </c>
      <c r="F151" s="45">
        <v>10813.88</v>
      </c>
      <c r="G151" s="25">
        <v>45126</v>
      </c>
      <c r="I151" s="54"/>
      <c r="J151" s="54"/>
      <c r="K151" s="55"/>
    </row>
    <row r="152" spans="1:11" s="42" customFormat="1" ht="24" customHeight="1" x14ac:dyDescent="0.3">
      <c r="A152" s="16">
        <v>63</v>
      </c>
      <c r="B152" s="16" t="s">
        <v>325</v>
      </c>
      <c r="C152" s="16" t="s">
        <v>296</v>
      </c>
      <c r="D152" s="16" t="s">
        <v>297</v>
      </c>
      <c r="E152" s="17" t="s">
        <v>298</v>
      </c>
      <c r="F152" s="41">
        <v>12640</v>
      </c>
      <c r="G152" s="17">
        <v>44743</v>
      </c>
      <c r="I152" s="52"/>
      <c r="J152" s="52"/>
      <c r="K152" s="53"/>
    </row>
    <row r="153" spans="1:11" s="42" customFormat="1" ht="24" customHeight="1" x14ac:dyDescent="0.3">
      <c r="A153" s="16">
        <v>63</v>
      </c>
      <c r="B153" s="16" t="s">
        <v>278</v>
      </c>
      <c r="C153" s="16" t="s">
        <v>296</v>
      </c>
      <c r="D153" s="16" t="s">
        <v>297</v>
      </c>
      <c r="E153" s="17" t="s">
        <v>299</v>
      </c>
      <c r="F153" s="41">
        <v>12640</v>
      </c>
      <c r="G153" s="17">
        <v>45112</v>
      </c>
      <c r="I153" s="52"/>
      <c r="J153" s="52"/>
      <c r="K153" s="53"/>
    </row>
    <row r="154" spans="1:11" s="46" customFormat="1" ht="24" customHeight="1" x14ac:dyDescent="0.3">
      <c r="A154" s="23">
        <v>63</v>
      </c>
      <c r="B154" s="23" t="s">
        <v>290</v>
      </c>
      <c r="C154" s="23" t="s">
        <v>296</v>
      </c>
      <c r="D154" s="23" t="s">
        <v>297</v>
      </c>
      <c r="E154" s="25" t="s">
        <v>299</v>
      </c>
      <c r="F154" s="45">
        <v>12640</v>
      </c>
      <c r="G154" s="25" t="s">
        <v>378</v>
      </c>
      <c r="I154" s="54"/>
      <c r="J154" s="54"/>
      <c r="K154" s="55"/>
    </row>
    <row r="155" spans="1:11" s="40" customFormat="1" ht="24" customHeight="1" x14ac:dyDescent="0.3">
      <c r="A155" s="14">
        <v>64</v>
      </c>
      <c r="B155" s="14" t="s">
        <v>300</v>
      </c>
      <c r="C155" s="14" t="s">
        <v>301</v>
      </c>
      <c r="D155" s="14" t="s">
        <v>302</v>
      </c>
      <c r="E155" s="15" t="s">
        <v>303</v>
      </c>
      <c r="F155" s="39">
        <v>2500</v>
      </c>
      <c r="G155" s="15" t="s">
        <v>304</v>
      </c>
      <c r="I155" s="56"/>
      <c r="J155" s="56"/>
      <c r="K155" s="57"/>
    </row>
    <row r="156" spans="1:11" s="42" customFormat="1" ht="24" customHeight="1" x14ac:dyDescent="0.3">
      <c r="A156" s="16">
        <v>65</v>
      </c>
      <c r="B156" s="16" t="s">
        <v>349</v>
      </c>
      <c r="C156" s="16" t="s">
        <v>350</v>
      </c>
      <c r="D156" s="16" t="s">
        <v>356</v>
      </c>
      <c r="E156" s="17" t="s">
        <v>122</v>
      </c>
      <c r="F156" s="41">
        <v>3150</v>
      </c>
      <c r="G156" s="17">
        <v>45261</v>
      </c>
      <c r="I156" s="52"/>
      <c r="J156" s="52"/>
      <c r="K156" s="53"/>
    </row>
    <row r="157" spans="1:11" s="46" customFormat="1" ht="24" customHeight="1" x14ac:dyDescent="0.3">
      <c r="A157" s="23">
        <v>66</v>
      </c>
      <c r="B157" s="23" t="s">
        <v>351</v>
      </c>
      <c r="C157" s="23" t="s">
        <v>352</v>
      </c>
      <c r="D157" s="23" t="s">
        <v>357</v>
      </c>
      <c r="E157" s="25" t="s">
        <v>372</v>
      </c>
      <c r="F157" s="45">
        <v>69500</v>
      </c>
      <c r="G157" s="25">
        <v>45307</v>
      </c>
      <c r="I157" s="54"/>
      <c r="J157" s="54"/>
      <c r="K157" s="55"/>
    </row>
    <row r="158" spans="1:11" s="42" customFormat="1" ht="24" customHeight="1" x14ac:dyDescent="0.3">
      <c r="A158" s="16">
        <v>67</v>
      </c>
      <c r="B158" s="16" t="s">
        <v>354</v>
      </c>
      <c r="C158" s="16" t="s">
        <v>355</v>
      </c>
      <c r="D158" s="16" t="s">
        <v>358</v>
      </c>
      <c r="E158" s="17" t="s">
        <v>359</v>
      </c>
      <c r="F158" s="41">
        <v>880</v>
      </c>
      <c r="G158" s="17">
        <v>45320</v>
      </c>
      <c r="I158" s="52"/>
      <c r="J158" s="52"/>
      <c r="K158" s="53"/>
    </row>
    <row r="159" spans="1:11" s="42" customFormat="1" ht="24" customHeight="1" x14ac:dyDescent="0.3">
      <c r="A159" s="16">
        <v>67</v>
      </c>
      <c r="B159" s="16" t="s">
        <v>360</v>
      </c>
      <c r="C159" s="16" t="s">
        <v>361</v>
      </c>
      <c r="D159" s="16" t="s">
        <v>362</v>
      </c>
      <c r="E159" s="17" t="s">
        <v>363</v>
      </c>
      <c r="F159" s="41">
        <v>175630</v>
      </c>
      <c r="G159" s="17">
        <v>45323</v>
      </c>
      <c r="I159" s="52"/>
      <c r="J159" s="52"/>
      <c r="K159" s="53"/>
    </row>
    <row r="160" spans="1:11" s="42" customFormat="1" ht="24" customHeight="1" x14ac:dyDescent="0.3">
      <c r="A160" s="16">
        <v>68</v>
      </c>
      <c r="B160" s="16" t="s">
        <v>360</v>
      </c>
      <c r="C160" s="16" t="s">
        <v>361</v>
      </c>
      <c r="D160" s="16" t="s">
        <v>362</v>
      </c>
      <c r="E160" s="17" t="s">
        <v>364</v>
      </c>
      <c r="F160" s="41">
        <v>167700</v>
      </c>
      <c r="G160" s="17">
        <v>45383</v>
      </c>
      <c r="I160" s="52"/>
      <c r="J160" s="52"/>
      <c r="K160" s="53"/>
    </row>
    <row r="161" spans="1:11" s="42" customFormat="1" ht="24" customHeight="1" x14ac:dyDescent="0.3">
      <c r="A161" s="16">
        <v>69</v>
      </c>
      <c r="B161" s="16" t="s">
        <v>365</v>
      </c>
      <c r="C161" s="16" t="s">
        <v>366</v>
      </c>
      <c r="D161" s="16" t="s">
        <v>367</v>
      </c>
      <c r="E161" s="17" t="s">
        <v>371</v>
      </c>
      <c r="F161" s="41">
        <v>16530.900000000001</v>
      </c>
      <c r="G161" s="17">
        <v>45419</v>
      </c>
      <c r="I161" s="52"/>
      <c r="J161" s="52"/>
      <c r="K161" s="53"/>
    </row>
    <row r="162" spans="1:11" s="42" customFormat="1" ht="24" customHeight="1" x14ac:dyDescent="0.3">
      <c r="A162" s="16">
        <v>70</v>
      </c>
      <c r="B162" s="16" t="s">
        <v>368</v>
      </c>
      <c r="C162" s="16" t="s">
        <v>369</v>
      </c>
      <c r="D162" s="16" t="s">
        <v>370</v>
      </c>
      <c r="E162" s="17" t="s">
        <v>353</v>
      </c>
      <c r="F162" s="41">
        <v>71964.5</v>
      </c>
      <c r="G162" s="17">
        <v>45397</v>
      </c>
      <c r="I162" s="52"/>
      <c r="J162" s="52"/>
      <c r="K162" s="53"/>
    </row>
    <row r="163" spans="1:11" s="42" customFormat="1" ht="24" customHeight="1" x14ac:dyDescent="0.3">
      <c r="A163" s="16">
        <v>71</v>
      </c>
      <c r="B163" s="16" t="s">
        <v>395</v>
      </c>
      <c r="C163" s="16" t="s">
        <v>396</v>
      </c>
      <c r="D163" s="16" t="s">
        <v>397</v>
      </c>
      <c r="E163" s="17" t="s">
        <v>399</v>
      </c>
      <c r="F163" s="41" t="s">
        <v>398</v>
      </c>
      <c r="G163" s="17">
        <v>45447</v>
      </c>
      <c r="I163" s="52"/>
      <c r="J163" s="52"/>
      <c r="K163" s="53"/>
    </row>
    <row r="164" spans="1:11" ht="21.75" customHeight="1" x14ac:dyDescent="0.3">
      <c r="B164" s="2"/>
      <c r="E164" s="11"/>
      <c r="F164" s="12"/>
      <c r="G164" s="11"/>
      <c r="I164" s="13"/>
      <c r="J164" s="13"/>
      <c r="K164" s="4"/>
    </row>
    <row r="165" spans="1:11" ht="21.75" customHeight="1" x14ac:dyDescent="0.3">
      <c r="A165" s="5"/>
      <c r="B165" s="3"/>
      <c r="C165" s="6"/>
      <c r="D165" s="6"/>
      <c r="I165" s="3"/>
      <c r="J165" s="3"/>
      <c r="K165" s="4"/>
    </row>
    <row r="166" spans="1:11" ht="21.75" customHeight="1" x14ac:dyDescent="0.3">
      <c r="B166" s="7" t="s">
        <v>305</v>
      </c>
      <c r="C166" s="8"/>
      <c r="D166"/>
    </row>
    <row r="167" spans="1:11" ht="21.75" customHeight="1" x14ac:dyDescent="0.3">
      <c r="B167" s="7" t="s">
        <v>374</v>
      </c>
      <c r="C167" s="9"/>
      <c r="D167"/>
    </row>
    <row r="168" spans="1:11" ht="21.75" customHeight="1" x14ac:dyDescent="0.3">
      <c r="B168" s="7" t="s">
        <v>306</v>
      </c>
      <c r="C168" s="9"/>
      <c r="D168"/>
    </row>
    <row r="169" spans="1:11" ht="21.75" customHeight="1" x14ac:dyDescent="0.3">
      <c r="D169"/>
    </row>
    <row r="170" spans="1:11" ht="21.75" customHeight="1" x14ac:dyDescent="0.3">
      <c r="D170" s="10" t="s">
        <v>373</v>
      </c>
    </row>
    <row r="171" spans="1:11" ht="21.75" customHeight="1" x14ac:dyDescent="0.3">
      <c r="D171" s="10" t="s">
        <v>307</v>
      </c>
    </row>
    <row r="172" spans="1:11" ht="21.75" customHeight="1" x14ac:dyDescent="0.3">
      <c r="D172" s="10" t="s">
        <v>308</v>
      </c>
    </row>
  </sheetData>
  <mergeCells count="5">
    <mergeCell ref="A1:G1"/>
    <mergeCell ref="A2:G2"/>
    <mergeCell ref="H2:I2"/>
    <mergeCell ref="A3:G3"/>
    <mergeCell ref="H3:I3"/>
  </mergeCells>
  <pageMargins left="0" right="0" top="0.39370078740157483" bottom="0.39370078740157483" header="0" footer="0"/>
  <pageSetup paperSize="9" scale="14" fitToWidth="0" fitToHeight="0" pageOrder="overThenDown" orientation="landscape" r:id="rId1"/>
  <headerFooter>
    <oddHeader>&amp;C&amp;A</oddHeader>
    <oddFooter>&amp;CPágina &amp;P</oddFooter>
  </headerFooter>
  <colBreaks count="1" manualBreakCount="1">
    <brk id="7"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A2743-20D6-412C-B5B2-A2F1FE4363FA}">
  <dimension ref="A1:BH132"/>
  <sheetViews>
    <sheetView showGridLines="0" view="pageBreakPreview" zoomScale="67" zoomScaleNormal="40" zoomScaleSheetLayoutView="67" workbookViewId="0">
      <pane ySplit="4" topLeftCell="A5" activePane="bottomLeft" state="frozen"/>
      <selection pane="bottomLeft" activeCell="D113" sqref="D113"/>
    </sheetView>
  </sheetViews>
  <sheetFormatPr defaultRowHeight="14.4" x14ac:dyDescent="0.3"/>
  <cols>
    <col min="1" max="1" width="11.88671875" style="2" bestFit="1" customWidth="1"/>
    <col min="2" max="2" width="81.5546875" customWidth="1"/>
    <col min="3" max="3" width="23.33203125" style="2" bestFit="1" customWidth="1"/>
    <col min="4" max="4" width="105.109375" style="2" customWidth="1"/>
    <col min="5" max="5" width="26.6640625" style="2" bestFit="1" customWidth="1"/>
    <col min="6" max="6" width="28.33203125" bestFit="1" customWidth="1"/>
    <col min="7" max="7" width="43.33203125" style="2" customWidth="1"/>
    <col min="8" max="8" width="26.6640625" bestFit="1" customWidth="1"/>
    <col min="9" max="9" width="24.44140625" bestFit="1" customWidth="1"/>
    <col min="10" max="10" width="13.33203125" customWidth="1"/>
    <col min="11" max="11" width="22.33203125" customWidth="1"/>
    <col min="12" max="12" width="20.6640625" bestFit="1" customWidth="1"/>
    <col min="13" max="1026" width="14.5546875" customWidth="1"/>
    <col min="1027" max="1027" width="8.88671875" customWidth="1"/>
  </cols>
  <sheetData>
    <row r="1" spans="1:60" ht="135" customHeight="1" x14ac:dyDescent="0.3">
      <c r="A1" s="89"/>
      <c r="B1" s="89"/>
      <c r="C1" s="89"/>
      <c r="D1" s="89"/>
      <c r="E1" s="89"/>
      <c r="F1" s="89"/>
      <c r="G1" s="89"/>
    </row>
    <row r="2" spans="1:60" ht="23.4" x14ac:dyDescent="0.45">
      <c r="A2" s="97" t="s">
        <v>329</v>
      </c>
      <c r="B2" s="98"/>
      <c r="C2" s="98"/>
      <c r="D2" s="98"/>
      <c r="E2" s="98"/>
      <c r="F2" s="98"/>
      <c r="G2" s="99"/>
      <c r="H2" s="93"/>
      <c r="I2" s="93"/>
    </row>
    <row r="3" spans="1:60" ht="21" x14ac:dyDescent="0.4">
      <c r="A3" s="94" t="s">
        <v>0</v>
      </c>
      <c r="B3" s="95"/>
      <c r="C3" s="95"/>
      <c r="D3" s="95"/>
      <c r="E3" s="95"/>
      <c r="F3" s="95"/>
      <c r="G3" s="96"/>
      <c r="H3" s="93"/>
      <c r="I3" s="93"/>
    </row>
    <row r="4" spans="1:60" ht="30" customHeight="1" x14ac:dyDescent="0.3">
      <c r="A4" s="1" t="s">
        <v>1</v>
      </c>
      <c r="B4" s="1" t="s">
        <v>2</v>
      </c>
      <c r="C4" s="1" t="s">
        <v>3</v>
      </c>
      <c r="D4" s="1" t="s">
        <v>4</v>
      </c>
      <c r="E4" s="1" t="s">
        <v>5</v>
      </c>
      <c r="F4" s="1" t="s">
        <v>6</v>
      </c>
      <c r="G4" s="1" t="s">
        <v>7</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s="61" customFormat="1" ht="24" customHeight="1" x14ac:dyDescent="0.3">
      <c r="A5" s="58">
        <v>2</v>
      </c>
      <c r="B5" s="58" t="s">
        <v>322</v>
      </c>
      <c r="C5" s="58" t="s">
        <v>16</v>
      </c>
      <c r="D5" s="58" t="s">
        <v>17</v>
      </c>
      <c r="E5" s="59" t="s">
        <v>18</v>
      </c>
      <c r="F5" s="60">
        <v>1496</v>
      </c>
      <c r="G5" s="59">
        <v>44725</v>
      </c>
    </row>
    <row r="6" spans="1:60" s="30" customFormat="1" ht="24" customHeight="1" x14ac:dyDescent="0.3">
      <c r="A6" s="32">
        <v>2</v>
      </c>
      <c r="B6" s="32" t="s">
        <v>19</v>
      </c>
      <c r="C6" s="32" t="s">
        <v>16</v>
      </c>
      <c r="D6" s="32" t="s">
        <v>17</v>
      </c>
      <c r="E6" s="33" t="s">
        <v>20</v>
      </c>
      <c r="F6" s="48">
        <v>1496</v>
      </c>
      <c r="G6" s="33">
        <v>45160</v>
      </c>
    </row>
    <row r="7" spans="1:60" s="61" customFormat="1" ht="24" customHeight="1" x14ac:dyDescent="0.3">
      <c r="A7" s="58">
        <v>3</v>
      </c>
      <c r="B7" s="58" t="s">
        <v>21</v>
      </c>
      <c r="C7" s="58" t="s">
        <v>22</v>
      </c>
      <c r="D7" s="58" t="s">
        <v>23</v>
      </c>
      <c r="E7" s="59" t="s">
        <v>24</v>
      </c>
      <c r="F7" s="60">
        <v>5615.38</v>
      </c>
      <c r="G7" s="59">
        <v>44725</v>
      </c>
    </row>
    <row r="8" spans="1:60" s="30" customFormat="1" ht="24" customHeight="1" x14ac:dyDescent="0.3">
      <c r="A8" s="32">
        <v>3</v>
      </c>
      <c r="B8" s="32" t="s">
        <v>25</v>
      </c>
      <c r="C8" s="32" t="s">
        <v>22</v>
      </c>
      <c r="D8" s="32" t="s">
        <v>23</v>
      </c>
      <c r="E8" s="33" t="s">
        <v>26</v>
      </c>
      <c r="F8" s="48">
        <v>5615.38</v>
      </c>
      <c r="G8" s="33">
        <v>44816</v>
      </c>
    </row>
    <row r="9" spans="1:60" s="61" customFormat="1" ht="24" customHeight="1" x14ac:dyDescent="0.3">
      <c r="A9" s="58">
        <v>4</v>
      </c>
      <c r="B9" s="58" t="s">
        <v>27</v>
      </c>
      <c r="C9" s="58" t="s">
        <v>28</v>
      </c>
      <c r="D9" s="58" t="s">
        <v>310</v>
      </c>
      <c r="E9" s="59" t="s">
        <v>29</v>
      </c>
      <c r="F9" s="60">
        <v>29635.05</v>
      </c>
      <c r="G9" s="59">
        <v>44726</v>
      </c>
    </row>
    <row r="10" spans="1:60" s="61" customFormat="1" ht="24" hidden="1" customHeight="1" x14ac:dyDescent="0.3">
      <c r="A10" s="58">
        <v>4</v>
      </c>
      <c r="B10" s="58" t="s">
        <v>30</v>
      </c>
      <c r="C10" s="58" t="s">
        <v>28</v>
      </c>
      <c r="D10" s="58" t="s">
        <v>310</v>
      </c>
      <c r="E10" s="59" t="s">
        <v>31</v>
      </c>
      <c r="F10" s="60">
        <v>30590.76</v>
      </c>
      <c r="G10" s="59">
        <v>45091</v>
      </c>
    </row>
    <row r="11" spans="1:60" s="61" customFormat="1" ht="24" hidden="1" customHeight="1" x14ac:dyDescent="0.3">
      <c r="A11" s="58">
        <v>4</v>
      </c>
      <c r="B11" s="58" t="s">
        <v>32</v>
      </c>
      <c r="C11" s="58" t="s">
        <v>28</v>
      </c>
      <c r="D11" s="58" t="s">
        <v>310</v>
      </c>
      <c r="E11" s="59" t="s">
        <v>31</v>
      </c>
      <c r="F11" s="60">
        <f>F10+2000</f>
        <v>32590.76</v>
      </c>
      <c r="G11" s="59">
        <v>45121</v>
      </c>
    </row>
    <row r="12" spans="1:60" s="61" customFormat="1" ht="24" hidden="1" customHeight="1" x14ac:dyDescent="0.3">
      <c r="A12" s="58">
        <v>4</v>
      </c>
      <c r="B12" s="58" t="s">
        <v>33</v>
      </c>
      <c r="C12" s="58" t="s">
        <v>28</v>
      </c>
      <c r="D12" s="58" t="s">
        <v>310</v>
      </c>
      <c r="E12" s="59" t="s">
        <v>31</v>
      </c>
      <c r="F12" s="60">
        <f>F11+12800</f>
        <v>45390.759999999995</v>
      </c>
      <c r="G12" s="59">
        <v>45141</v>
      </c>
    </row>
    <row r="13" spans="1:60" s="61" customFormat="1" ht="24" hidden="1" customHeight="1" x14ac:dyDescent="0.3">
      <c r="A13" s="58">
        <v>4</v>
      </c>
      <c r="B13" s="58" t="s">
        <v>34</v>
      </c>
      <c r="C13" s="58" t="s">
        <v>28</v>
      </c>
      <c r="D13" s="58" t="s">
        <v>310</v>
      </c>
      <c r="E13" s="59" t="s">
        <v>31</v>
      </c>
      <c r="F13" s="60">
        <f>F10</f>
        <v>30590.76</v>
      </c>
      <c r="G13" s="59">
        <v>45246</v>
      </c>
    </row>
    <row r="14" spans="1:60" s="30" customFormat="1" ht="24" customHeight="1" x14ac:dyDescent="0.3">
      <c r="A14" s="32">
        <v>4</v>
      </c>
      <c r="B14" s="32" t="s">
        <v>383</v>
      </c>
      <c r="C14" s="32" t="s">
        <v>28</v>
      </c>
      <c r="D14" s="32" t="s">
        <v>310</v>
      </c>
      <c r="E14" s="33" t="s">
        <v>384</v>
      </c>
      <c r="F14" s="48">
        <v>34389.879999999997</v>
      </c>
      <c r="G14" s="33" t="s">
        <v>385</v>
      </c>
    </row>
    <row r="15" spans="1:60" s="61" customFormat="1" ht="24" hidden="1" customHeight="1" x14ac:dyDescent="0.3">
      <c r="A15" s="58">
        <v>6</v>
      </c>
      <c r="B15" s="58" t="s">
        <v>41</v>
      </c>
      <c r="C15" s="58" t="s">
        <v>42</v>
      </c>
      <c r="D15" s="58" t="s">
        <v>43</v>
      </c>
      <c r="E15" s="59" t="s">
        <v>11</v>
      </c>
      <c r="F15" s="60">
        <v>1850</v>
      </c>
      <c r="G15" s="59">
        <v>44725</v>
      </c>
    </row>
    <row r="16" spans="1:60" s="61" customFormat="1" ht="24" hidden="1" customHeight="1" x14ac:dyDescent="0.3">
      <c r="A16" s="58">
        <v>6</v>
      </c>
      <c r="B16" s="58" t="s">
        <v>44</v>
      </c>
      <c r="C16" s="58" t="s">
        <v>42</v>
      </c>
      <c r="D16" s="58" t="s">
        <v>43</v>
      </c>
      <c r="E16" s="59" t="s">
        <v>13</v>
      </c>
      <c r="F16" s="60">
        <v>1850</v>
      </c>
      <c r="G16" s="59">
        <v>44816</v>
      </c>
    </row>
    <row r="17" spans="1:7" s="61" customFormat="1" ht="24" hidden="1" customHeight="1" x14ac:dyDescent="0.3">
      <c r="A17" s="58">
        <v>6</v>
      </c>
      <c r="B17" s="58" t="s">
        <v>45</v>
      </c>
      <c r="C17" s="58" t="s">
        <v>42</v>
      </c>
      <c r="D17" s="58" t="s">
        <v>43</v>
      </c>
      <c r="E17" s="59" t="s">
        <v>46</v>
      </c>
      <c r="F17" s="60">
        <v>1850</v>
      </c>
      <c r="G17" s="59">
        <v>44907</v>
      </c>
    </row>
    <row r="18" spans="1:7" s="61" customFormat="1" ht="24" hidden="1" customHeight="1" x14ac:dyDescent="0.3">
      <c r="A18" s="58">
        <v>6</v>
      </c>
      <c r="B18" s="58" t="s">
        <v>47</v>
      </c>
      <c r="C18" s="58" t="s">
        <v>42</v>
      </c>
      <c r="D18" s="58" t="s">
        <v>43</v>
      </c>
      <c r="E18" s="59" t="s">
        <v>48</v>
      </c>
      <c r="F18" s="60">
        <v>1850</v>
      </c>
      <c r="G18" s="59">
        <v>45272</v>
      </c>
    </row>
    <row r="19" spans="1:7" s="61" customFormat="1" ht="24" hidden="1" customHeight="1" x14ac:dyDescent="0.3">
      <c r="A19" s="58">
        <v>11</v>
      </c>
      <c r="B19" s="58" t="s">
        <v>71</v>
      </c>
      <c r="C19" s="58" t="s">
        <v>72</v>
      </c>
      <c r="D19" s="58" t="s">
        <v>73</v>
      </c>
      <c r="E19" s="59" t="s">
        <v>74</v>
      </c>
      <c r="F19" s="60">
        <v>24832.799999999999</v>
      </c>
      <c r="G19" s="59">
        <v>44844</v>
      </c>
    </row>
    <row r="20" spans="1:7" s="61" customFormat="1" ht="24" hidden="1" customHeight="1" x14ac:dyDescent="0.3">
      <c r="A20" s="58">
        <v>11</v>
      </c>
      <c r="B20" s="65" t="s">
        <v>75</v>
      </c>
      <c r="C20" s="58" t="s">
        <v>72</v>
      </c>
      <c r="D20" s="58" t="s">
        <v>73</v>
      </c>
      <c r="E20" s="59" t="s">
        <v>76</v>
      </c>
      <c r="F20" s="60">
        <v>23909.24</v>
      </c>
      <c r="G20" s="59">
        <v>45152</v>
      </c>
    </row>
    <row r="21" spans="1:7" s="61" customFormat="1" ht="25.5" hidden="1" customHeight="1" x14ac:dyDescent="0.3">
      <c r="A21" s="58">
        <v>11</v>
      </c>
      <c r="B21" s="65" t="s">
        <v>77</v>
      </c>
      <c r="C21" s="58" t="s">
        <v>72</v>
      </c>
      <c r="D21" s="58" t="s">
        <v>73</v>
      </c>
      <c r="E21" s="59" t="s">
        <v>78</v>
      </c>
      <c r="F21" s="60">
        <v>23909.24</v>
      </c>
      <c r="G21" s="59">
        <v>45200</v>
      </c>
    </row>
    <row r="22" spans="1:7" s="61" customFormat="1" ht="24" hidden="1" customHeight="1" x14ac:dyDescent="0.3">
      <c r="A22" s="58">
        <v>12</v>
      </c>
      <c r="B22" s="58" t="s">
        <v>79</v>
      </c>
      <c r="C22" s="58" t="s">
        <v>80</v>
      </c>
      <c r="D22" s="58" t="s">
        <v>81</v>
      </c>
      <c r="E22" s="59" t="s">
        <v>82</v>
      </c>
      <c r="F22" s="60">
        <v>3650</v>
      </c>
      <c r="G22" s="59">
        <v>44846</v>
      </c>
    </row>
    <row r="23" spans="1:7" s="61" customFormat="1" ht="24" hidden="1" customHeight="1" x14ac:dyDescent="0.3">
      <c r="A23" s="58">
        <v>12</v>
      </c>
      <c r="B23" s="65" t="s">
        <v>83</v>
      </c>
      <c r="C23" s="58" t="s">
        <v>80</v>
      </c>
      <c r="D23" s="58" t="s">
        <v>81</v>
      </c>
      <c r="E23" s="59" t="s">
        <v>82</v>
      </c>
      <c r="F23" s="60">
        <v>3650</v>
      </c>
      <c r="G23" s="59">
        <v>44951</v>
      </c>
    </row>
    <row r="24" spans="1:7" s="61" customFormat="1" ht="24" hidden="1" customHeight="1" x14ac:dyDescent="0.3">
      <c r="A24" s="58">
        <v>12</v>
      </c>
      <c r="B24" s="65" t="s">
        <v>84</v>
      </c>
      <c r="C24" s="58" t="s">
        <v>80</v>
      </c>
      <c r="D24" s="58" t="s">
        <v>81</v>
      </c>
      <c r="E24" s="59" t="s">
        <v>82</v>
      </c>
      <c r="F24" s="60">
        <v>4875</v>
      </c>
      <c r="G24" s="59">
        <v>45021</v>
      </c>
    </row>
    <row r="25" spans="1:7" s="61" customFormat="1" ht="24" hidden="1" customHeight="1" x14ac:dyDescent="0.3">
      <c r="A25" s="58">
        <v>12</v>
      </c>
      <c r="B25" s="65" t="s">
        <v>85</v>
      </c>
      <c r="C25" s="58" t="s">
        <v>80</v>
      </c>
      <c r="D25" s="58" t="s">
        <v>81</v>
      </c>
      <c r="E25" s="59" t="s">
        <v>86</v>
      </c>
      <c r="F25" s="60">
        <v>4875</v>
      </c>
      <c r="G25" s="59">
        <v>45211</v>
      </c>
    </row>
    <row r="26" spans="1:7" s="61" customFormat="1" ht="24" hidden="1" customHeight="1" x14ac:dyDescent="0.3">
      <c r="A26" s="58">
        <v>14</v>
      </c>
      <c r="B26" s="58" t="s">
        <v>92</v>
      </c>
      <c r="C26" s="58" t="s">
        <v>93</v>
      </c>
      <c r="D26" s="58" t="s">
        <v>94</v>
      </c>
      <c r="E26" s="59" t="s">
        <v>95</v>
      </c>
      <c r="F26" s="60">
        <v>197617.9</v>
      </c>
      <c r="G26" s="59">
        <v>44885</v>
      </c>
    </row>
    <row r="27" spans="1:7" s="61" customFormat="1" ht="24" hidden="1" customHeight="1" x14ac:dyDescent="0.3">
      <c r="A27" s="58">
        <v>14</v>
      </c>
      <c r="B27" s="65" t="s">
        <v>96</v>
      </c>
      <c r="C27" s="58" t="s">
        <v>93</v>
      </c>
      <c r="D27" s="58" t="s">
        <v>94</v>
      </c>
      <c r="E27" s="59" t="s">
        <v>95</v>
      </c>
      <c r="F27" s="60">
        <v>217083.26</v>
      </c>
      <c r="G27" s="59">
        <v>45005</v>
      </c>
    </row>
    <row r="28" spans="1:7" s="61" customFormat="1" ht="24" hidden="1" customHeight="1" x14ac:dyDescent="0.3">
      <c r="A28" s="58">
        <v>14</v>
      </c>
      <c r="B28" s="65" t="s">
        <v>97</v>
      </c>
      <c r="C28" s="58" t="s">
        <v>93</v>
      </c>
      <c r="D28" s="58" t="s">
        <v>94</v>
      </c>
      <c r="E28" s="59" t="s">
        <v>95</v>
      </c>
      <c r="F28" s="60">
        <v>238583.78</v>
      </c>
      <c r="G28" s="59">
        <v>45016</v>
      </c>
    </row>
    <row r="29" spans="1:7" s="61" customFormat="1" ht="24" hidden="1" customHeight="1" x14ac:dyDescent="0.3">
      <c r="A29" s="58">
        <v>14</v>
      </c>
      <c r="B29" s="65" t="s">
        <v>98</v>
      </c>
      <c r="C29" s="58" t="s">
        <v>93</v>
      </c>
      <c r="D29" s="58" t="s">
        <v>94</v>
      </c>
      <c r="E29" s="59" t="s">
        <v>99</v>
      </c>
      <c r="F29" s="60">
        <v>238583.78</v>
      </c>
      <c r="G29" s="59">
        <v>45250</v>
      </c>
    </row>
    <row r="30" spans="1:7" s="61" customFormat="1" ht="24" customHeight="1" x14ac:dyDescent="0.3">
      <c r="A30" s="58">
        <v>15</v>
      </c>
      <c r="B30" s="58" t="s">
        <v>100</v>
      </c>
      <c r="C30" s="58" t="s">
        <v>101</v>
      </c>
      <c r="D30" s="58" t="s">
        <v>102</v>
      </c>
      <c r="E30" s="59" t="s">
        <v>95</v>
      </c>
      <c r="F30" s="60">
        <v>19700</v>
      </c>
      <c r="G30" s="59">
        <v>44885</v>
      </c>
    </row>
    <row r="31" spans="1:7" s="61" customFormat="1" ht="24" hidden="1" customHeight="1" x14ac:dyDescent="0.3">
      <c r="A31" s="58">
        <v>15</v>
      </c>
      <c r="B31" s="65" t="s">
        <v>103</v>
      </c>
      <c r="C31" s="58" t="s">
        <v>101</v>
      </c>
      <c r="D31" s="58" t="s">
        <v>102</v>
      </c>
      <c r="E31" s="59" t="s">
        <v>330</v>
      </c>
      <c r="F31" s="60">
        <v>19700</v>
      </c>
      <c r="G31" s="59">
        <v>45250</v>
      </c>
    </row>
    <row r="32" spans="1:7" s="61" customFormat="1" ht="24" hidden="1" customHeight="1" x14ac:dyDescent="0.3">
      <c r="A32" s="58">
        <v>15</v>
      </c>
      <c r="B32" s="65" t="s">
        <v>331</v>
      </c>
      <c r="C32" s="58" t="s">
        <v>101</v>
      </c>
      <c r="D32" s="58" t="s">
        <v>102</v>
      </c>
      <c r="E32" s="59" t="s">
        <v>332</v>
      </c>
      <c r="F32" s="60">
        <v>19700</v>
      </c>
      <c r="G32" s="59">
        <v>45323</v>
      </c>
    </row>
    <row r="33" spans="1:7" s="46" customFormat="1" ht="24" customHeight="1" x14ac:dyDescent="0.3">
      <c r="A33" s="23">
        <v>15</v>
      </c>
      <c r="B33" s="24" t="s">
        <v>333</v>
      </c>
      <c r="C33" s="23" t="s">
        <v>101</v>
      </c>
      <c r="D33" s="23" t="s">
        <v>102</v>
      </c>
      <c r="E33" s="25" t="s">
        <v>334</v>
      </c>
      <c r="F33" s="45">
        <v>19700</v>
      </c>
      <c r="G33" s="25" t="s">
        <v>380</v>
      </c>
    </row>
    <row r="34" spans="1:7" s="61" customFormat="1" ht="24" hidden="1" customHeight="1" x14ac:dyDescent="0.3">
      <c r="A34" s="58">
        <v>16</v>
      </c>
      <c r="B34" s="58" t="s">
        <v>104</v>
      </c>
      <c r="C34" s="58" t="s">
        <v>105</v>
      </c>
      <c r="D34" s="58" t="s">
        <v>106</v>
      </c>
      <c r="E34" s="59" t="s">
        <v>107</v>
      </c>
      <c r="F34" s="60">
        <v>181065.08</v>
      </c>
      <c r="G34" s="59">
        <v>44866</v>
      </c>
    </row>
    <row r="35" spans="1:7" s="61" customFormat="1" ht="24" hidden="1" customHeight="1" x14ac:dyDescent="0.3">
      <c r="A35" s="58">
        <v>16</v>
      </c>
      <c r="B35" s="65" t="s">
        <v>108</v>
      </c>
      <c r="C35" s="58" t="s">
        <v>105</v>
      </c>
      <c r="D35" s="58" t="s">
        <v>106</v>
      </c>
      <c r="E35" s="59" t="s">
        <v>109</v>
      </c>
      <c r="F35" s="60">
        <v>181065.08</v>
      </c>
      <c r="G35" s="59">
        <v>45231</v>
      </c>
    </row>
    <row r="36" spans="1:7" s="61" customFormat="1" ht="24" hidden="1" customHeight="1" x14ac:dyDescent="0.3">
      <c r="A36" s="58">
        <v>17</v>
      </c>
      <c r="B36" s="58" t="s">
        <v>110</v>
      </c>
      <c r="C36" s="58" t="s">
        <v>111</v>
      </c>
      <c r="D36" s="58" t="s">
        <v>112</v>
      </c>
      <c r="E36" s="59" t="s">
        <v>113</v>
      </c>
      <c r="F36" s="60">
        <v>85835.64</v>
      </c>
      <c r="G36" s="59">
        <v>44875</v>
      </c>
    </row>
    <row r="37" spans="1:7" s="61" customFormat="1" ht="24" hidden="1" customHeight="1" x14ac:dyDescent="0.3">
      <c r="A37" s="58">
        <v>17</v>
      </c>
      <c r="B37" s="58" t="s">
        <v>338</v>
      </c>
      <c r="C37" s="58" t="s">
        <v>111</v>
      </c>
      <c r="D37" s="58" t="s">
        <v>112</v>
      </c>
      <c r="E37" s="59" t="s">
        <v>122</v>
      </c>
      <c r="F37" s="60">
        <v>83868.89</v>
      </c>
      <c r="G37" s="59">
        <v>45342</v>
      </c>
    </row>
    <row r="38" spans="1:7" s="61" customFormat="1" ht="24" hidden="1" customHeight="1" x14ac:dyDescent="0.3">
      <c r="A38" s="58">
        <v>18</v>
      </c>
      <c r="B38" s="58" t="s">
        <v>114</v>
      </c>
      <c r="C38" s="58" t="s">
        <v>115</v>
      </c>
      <c r="D38" s="58" t="s">
        <v>314</v>
      </c>
      <c r="E38" s="59" t="s">
        <v>88</v>
      </c>
      <c r="F38" s="60">
        <v>262060</v>
      </c>
      <c r="G38" s="59">
        <v>44866</v>
      </c>
    </row>
    <row r="39" spans="1:7" s="61" customFormat="1" ht="24" hidden="1" customHeight="1" x14ac:dyDescent="0.3">
      <c r="A39" s="58">
        <v>18</v>
      </c>
      <c r="B39" s="65" t="s">
        <v>116</v>
      </c>
      <c r="C39" s="58" t="s">
        <v>115</v>
      </c>
      <c r="D39" s="58" t="s">
        <v>314</v>
      </c>
      <c r="E39" s="59" t="s">
        <v>90</v>
      </c>
      <c r="F39" s="60">
        <v>262060</v>
      </c>
      <c r="G39" s="59">
        <v>45225</v>
      </c>
    </row>
    <row r="40" spans="1:7" s="61" customFormat="1" ht="24" hidden="1" customHeight="1" x14ac:dyDescent="0.3">
      <c r="A40" s="58">
        <v>19</v>
      </c>
      <c r="B40" s="58" t="s">
        <v>117</v>
      </c>
      <c r="C40" s="58" t="s">
        <v>118</v>
      </c>
      <c r="D40" s="58" t="s">
        <v>313</v>
      </c>
      <c r="E40" s="59" t="s">
        <v>113</v>
      </c>
      <c r="F40" s="60">
        <v>15000</v>
      </c>
      <c r="G40" s="59">
        <v>44875</v>
      </c>
    </row>
    <row r="41" spans="1:7" s="61" customFormat="1" ht="24" hidden="1" customHeight="1" x14ac:dyDescent="0.3">
      <c r="A41" s="58">
        <v>19</v>
      </c>
      <c r="B41" s="65" t="s">
        <v>119</v>
      </c>
      <c r="C41" s="58" t="s">
        <v>118</v>
      </c>
      <c r="D41" s="58" t="s">
        <v>313</v>
      </c>
      <c r="E41" s="59" t="s">
        <v>120</v>
      </c>
      <c r="F41" s="60">
        <v>13000</v>
      </c>
      <c r="G41" s="59">
        <v>45137</v>
      </c>
    </row>
    <row r="42" spans="1:7" s="61" customFormat="1" ht="24" hidden="1" customHeight="1" x14ac:dyDescent="0.3">
      <c r="A42" s="58">
        <v>19</v>
      </c>
      <c r="B42" s="65" t="s">
        <v>121</v>
      </c>
      <c r="C42" s="58" t="s">
        <v>118</v>
      </c>
      <c r="D42" s="58" t="s">
        <v>313</v>
      </c>
      <c r="E42" s="59" t="s">
        <v>122</v>
      </c>
      <c r="F42" s="60">
        <v>13000</v>
      </c>
      <c r="G42" s="59">
        <v>45261</v>
      </c>
    </row>
    <row r="43" spans="1:7" s="61" customFormat="1" ht="24" hidden="1" customHeight="1" x14ac:dyDescent="0.3">
      <c r="A43" s="58">
        <v>20</v>
      </c>
      <c r="B43" s="65" t="s">
        <v>123</v>
      </c>
      <c r="C43" s="58" t="s">
        <v>124</v>
      </c>
      <c r="D43" s="58" t="s">
        <v>315</v>
      </c>
      <c r="E43" s="59" t="s">
        <v>125</v>
      </c>
      <c r="F43" s="60">
        <v>344.26</v>
      </c>
      <c r="G43" s="59">
        <v>44887</v>
      </c>
    </row>
    <row r="44" spans="1:7" s="61" customFormat="1" ht="24" hidden="1" customHeight="1" x14ac:dyDescent="0.3">
      <c r="A44" s="58">
        <v>20</v>
      </c>
      <c r="B44" s="65" t="s">
        <v>126</v>
      </c>
      <c r="C44" s="58" t="s">
        <v>124</v>
      </c>
      <c r="D44" s="58" t="s">
        <v>315</v>
      </c>
      <c r="E44" s="59" t="s">
        <v>125</v>
      </c>
      <c r="F44" s="60">
        <v>344.26</v>
      </c>
      <c r="G44" s="59">
        <v>44887</v>
      </c>
    </row>
    <row r="45" spans="1:7" s="61" customFormat="1" ht="24" hidden="1" customHeight="1" x14ac:dyDescent="0.3">
      <c r="A45" s="58">
        <v>20</v>
      </c>
      <c r="B45" s="65" t="s">
        <v>127</v>
      </c>
      <c r="C45" s="58" t="s">
        <v>124</v>
      </c>
      <c r="D45" s="58" t="s">
        <v>315</v>
      </c>
      <c r="E45" s="59" t="s">
        <v>128</v>
      </c>
      <c r="F45" s="60">
        <v>344.26</v>
      </c>
      <c r="G45" s="59">
        <v>44887</v>
      </c>
    </row>
    <row r="46" spans="1:7" s="61" customFormat="1" ht="24" hidden="1" customHeight="1" x14ac:dyDescent="0.3">
      <c r="A46" s="58">
        <v>21</v>
      </c>
      <c r="B46" s="58" t="s">
        <v>129</v>
      </c>
      <c r="C46" s="58" t="s">
        <v>130</v>
      </c>
      <c r="D46" s="58" t="s">
        <v>131</v>
      </c>
      <c r="E46" s="59" t="s">
        <v>132</v>
      </c>
      <c r="F46" s="60">
        <v>8000</v>
      </c>
      <c r="G46" s="59">
        <v>44866</v>
      </c>
    </row>
    <row r="47" spans="1:7" s="61" customFormat="1" ht="24" hidden="1" customHeight="1" x14ac:dyDescent="0.3">
      <c r="A47" s="58">
        <v>21</v>
      </c>
      <c r="B47" s="65" t="s">
        <v>133</v>
      </c>
      <c r="C47" s="58" t="s">
        <v>130</v>
      </c>
      <c r="D47" s="58" t="s">
        <v>131</v>
      </c>
      <c r="E47" s="59" t="s">
        <v>134</v>
      </c>
      <c r="F47" s="60">
        <v>7200</v>
      </c>
      <c r="G47" s="59">
        <v>45139</v>
      </c>
    </row>
    <row r="48" spans="1:7" s="61" customFormat="1" ht="24" hidden="1" customHeight="1" x14ac:dyDescent="0.3">
      <c r="A48" s="58">
        <v>21</v>
      </c>
      <c r="B48" s="65" t="s">
        <v>135</v>
      </c>
      <c r="C48" s="58" t="s">
        <v>130</v>
      </c>
      <c r="D48" s="58" t="s">
        <v>131</v>
      </c>
      <c r="E48" s="59" t="s">
        <v>90</v>
      </c>
      <c r="F48" s="60">
        <v>8000</v>
      </c>
      <c r="G48" s="59">
        <v>45231</v>
      </c>
    </row>
    <row r="49" spans="1:7" s="61" customFormat="1" ht="24" hidden="1" customHeight="1" x14ac:dyDescent="0.3">
      <c r="A49" s="58">
        <v>22</v>
      </c>
      <c r="B49" s="58" t="s">
        <v>136</v>
      </c>
      <c r="C49" s="58" t="s">
        <v>137</v>
      </c>
      <c r="D49" s="58" t="s">
        <v>138</v>
      </c>
      <c r="E49" s="59" t="s">
        <v>88</v>
      </c>
      <c r="F49" s="60">
        <v>20000</v>
      </c>
      <c r="G49" s="59">
        <v>44866</v>
      </c>
    </row>
    <row r="50" spans="1:7" s="61" customFormat="1" ht="24" hidden="1" customHeight="1" x14ac:dyDescent="0.3">
      <c r="A50" s="58">
        <v>22</v>
      </c>
      <c r="B50" s="65" t="s">
        <v>139</v>
      </c>
      <c r="C50" s="58" t="s">
        <v>137</v>
      </c>
      <c r="D50" s="58" t="s">
        <v>138</v>
      </c>
      <c r="E50" s="59" t="s">
        <v>140</v>
      </c>
      <c r="F50" s="60">
        <v>18000</v>
      </c>
      <c r="G50" s="59">
        <v>45139</v>
      </c>
    </row>
    <row r="51" spans="1:7" s="61" customFormat="1" ht="24" hidden="1" customHeight="1" x14ac:dyDescent="0.3">
      <c r="A51" s="58">
        <v>22</v>
      </c>
      <c r="B51" s="65" t="s">
        <v>141</v>
      </c>
      <c r="C51" s="58" t="s">
        <v>137</v>
      </c>
      <c r="D51" s="58" t="s">
        <v>138</v>
      </c>
      <c r="E51" s="59" t="s">
        <v>90</v>
      </c>
      <c r="F51" s="60">
        <v>20000</v>
      </c>
      <c r="G51" s="59">
        <v>45231</v>
      </c>
    </row>
    <row r="52" spans="1:7" s="61" customFormat="1" ht="24" hidden="1" customHeight="1" x14ac:dyDescent="0.3">
      <c r="A52" s="58">
        <v>23</v>
      </c>
      <c r="B52" s="58" t="s">
        <v>142</v>
      </c>
      <c r="C52" s="58" t="s">
        <v>143</v>
      </c>
      <c r="D52" s="58" t="s">
        <v>144</v>
      </c>
      <c r="E52" s="59" t="s">
        <v>145</v>
      </c>
      <c r="F52" s="60">
        <v>52000</v>
      </c>
      <c r="G52" s="59">
        <v>44866</v>
      </c>
    </row>
    <row r="53" spans="1:7" s="61" customFormat="1" ht="24" hidden="1" customHeight="1" x14ac:dyDescent="0.3">
      <c r="A53" s="58">
        <v>23</v>
      </c>
      <c r="B53" s="65" t="s">
        <v>146</v>
      </c>
      <c r="C53" s="58" t="s">
        <v>143</v>
      </c>
      <c r="D53" s="58" t="s">
        <v>144</v>
      </c>
      <c r="E53" s="59" t="s">
        <v>147</v>
      </c>
      <c r="F53" s="60">
        <v>42250</v>
      </c>
      <c r="G53" s="59">
        <v>45047</v>
      </c>
    </row>
    <row r="54" spans="1:7" s="61" customFormat="1" ht="24" hidden="1" customHeight="1" x14ac:dyDescent="0.3">
      <c r="A54" s="58">
        <v>23</v>
      </c>
      <c r="B54" s="65" t="s">
        <v>148</v>
      </c>
      <c r="C54" s="58" t="s">
        <v>143</v>
      </c>
      <c r="D54" s="58" t="s">
        <v>144</v>
      </c>
      <c r="E54" s="59" t="s">
        <v>149</v>
      </c>
      <c r="F54" s="60">
        <v>25856.35</v>
      </c>
      <c r="G54" s="59">
        <v>45107</v>
      </c>
    </row>
    <row r="55" spans="1:7" s="61" customFormat="1" ht="24" hidden="1" customHeight="1" x14ac:dyDescent="0.3">
      <c r="A55" s="58">
        <v>23</v>
      </c>
      <c r="B55" s="65" t="s">
        <v>150</v>
      </c>
      <c r="C55" s="58" t="s">
        <v>143</v>
      </c>
      <c r="D55" s="58" t="s">
        <v>144</v>
      </c>
      <c r="E55" s="59" t="s">
        <v>151</v>
      </c>
      <c r="F55" s="60">
        <v>25856.35</v>
      </c>
      <c r="G55" s="59">
        <v>45107</v>
      </c>
    </row>
    <row r="56" spans="1:7" s="61" customFormat="1" ht="24" hidden="1" customHeight="1" x14ac:dyDescent="0.3">
      <c r="A56" s="58">
        <v>23</v>
      </c>
      <c r="B56" s="65" t="s">
        <v>339</v>
      </c>
      <c r="C56" s="58" t="s">
        <v>143</v>
      </c>
      <c r="D56" s="58" t="s">
        <v>144</v>
      </c>
      <c r="E56" s="59" t="s">
        <v>340</v>
      </c>
      <c r="F56" s="60">
        <v>24050</v>
      </c>
      <c r="G56" s="59">
        <v>45292</v>
      </c>
    </row>
    <row r="57" spans="1:7" s="61" customFormat="1" ht="24" hidden="1" customHeight="1" x14ac:dyDescent="0.3">
      <c r="A57" s="58">
        <v>26</v>
      </c>
      <c r="B57" s="58" t="s">
        <v>159</v>
      </c>
      <c r="C57" s="58" t="s">
        <v>160</v>
      </c>
      <c r="D57" s="58" t="s">
        <v>161</v>
      </c>
      <c r="E57" s="59" t="s">
        <v>162</v>
      </c>
      <c r="F57" s="60">
        <v>6800</v>
      </c>
      <c r="G57" s="59">
        <v>44880</v>
      </c>
    </row>
    <row r="58" spans="1:7" s="61" customFormat="1" ht="24" hidden="1" customHeight="1" x14ac:dyDescent="0.3">
      <c r="A58" s="58">
        <v>26</v>
      </c>
      <c r="B58" s="65" t="s">
        <v>163</v>
      </c>
      <c r="C58" s="58" t="s">
        <v>160</v>
      </c>
      <c r="D58" s="58" t="s">
        <v>161</v>
      </c>
      <c r="E58" s="59" t="s">
        <v>164</v>
      </c>
      <c r="F58" s="60">
        <v>6800</v>
      </c>
      <c r="G58" s="59">
        <v>45245</v>
      </c>
    </row>
    <row r="59" spans="1:7" s="61" customFormat="1" ht="24" hidden="1" customHeight="1" x14ac:dyDescent="0.3">
      <c r="A59" s="58">
        <v>27</v>
      </c>
      <c r="B59" s="65" t="s">
        <v>165</v>
      </c>
      <c r="C59" s="65" t="s">
        <v>166</v>
      </c>
      <c r="D59" s="65" t="s">
        <v>167</v>
      </c>
      <c r="E59" s="59" t="s">
        <v>113</v>
      </c>
      <c r="F59" s="60">
        <v>41842.5</v>
      </c>
      <c r="G59" s="59">
        <v>44894</v>
      </c>
    </row>
    <row r="60" spans="1:7" s="61" customFormat="1" ht="24" hidden="1" customHeight="1" x14ac:dyDescent="0.3">
      <c r="A60" s="58">
        <v>27</v>
      </c>
      <c r="B60" s="65" t="s">
        <v>168</v>
      </c>
      <c r="C60" s="65" t="s">
        <v>166</v>
      </c>
      <c r="D60" s="65" t="s">
        <v>167</v>
      </c>
      <c r="E60" s="59" t="s">
        <v>122</v>
      </c>
      <c r="F60" s="60">
        <v>57131.8</v>
      </c>
      <c r="G60" s="59">
        <v>45597</v>
      </c>
    </row>
    <row r="61" spans="1:7" s="61" customFormat="1" ht="24" hidden="1" customHeight="1" x14ac:dyDescent="0.3">
      <c r="A61" s="58">
        <v>30</v>
      </c>
      <c r="B61" s="65" t="s">
        <v>175</v>
      </c>
      <c r="C61" s="65" t="s">
        <v>176</v>
      </c>
      <c r="D61" s="71" t="s">
        <v>177</v>
      </c>
      <c r="E61" s="59" t="s">
        <v>178</v>
      </c>
      <c r="F61" s="60">
        <v>72000</v>
      </c>
      <c r="G61" s="59">
        <v>44915</v>
      </c>
    </row>
    <row r="62" spans="1:7" s="61" customFormat="1" ht="24" hidden="1" customHeight="1" x14ac:dyDescent="0.3">
      <c r="A62" s="58">
        <v>30</v>
      </c>
      <c r="B62" s="65" t="s">
        <v>179</v>
      </c>
      <c r="C62" s="65" t="s">
        <v>176</v>
      </c>
      <c r="D62" s="71" t="s">
        <v>177</v>
      </c>
      <c r="E62" s="59" t="s">
        <v>178</v>
      </c>
      <c r="F62" s="60">
        <v>37000</v>
      </c>
      <c r="G62" s="59">
        <v>45099</v>
      </c>
    </row>
    <row r="63" spans="1:7" s="61" customFormat="1" ht="24" hidden="1" customHeight="1" x14ac:dyDescent="0.3">
      <c r="A63" s="58">
        <v>30</v>
      </c>
      <c r="B63" s="65" t="s">
        <v>342</v>
      </c>
      <c r="C63" s="65" t="s">
        <v>176</v>
      </c>
      <c r="D63" s="71" t="s">
        <v>177</v>
      </c>
      <c r="E63" s="59" t="s">
        <v>343</v>
      </c>
      <c r="F63" s="60">
        <v>37000</v>
      </c>
      <c r="G63" s="59">
        <v>45295</v>
      </c>
    </row>
    <row r="64" spans="1:7" s="61" customFormat="1" ht="24" customHeight="1" x14ac:dyDescent="0.3">
      <c r="A64" s="58">
        <v>31</v>
      </c>
      <c r="B64" s="58" t="s">
        <v>180</v>
      </c>
      <c r="C64" s="58" t="s">
        <v>181</v>
      </c>
      <c r="D64" s="58" t="s">
        <v>182</v>
      </c>
      <c r="E64" s="59" t="s">
        <v>178</v>
      </c>
      <c r="F64" s="60">
        <v>11301</v>
      </c>
      <c r="G64" s="59">
        <v>44931</v>
      </c>
    </row>
    <row r="65" spans="1:7" s="61" customFormat="1" ht="24" hidden="1" customHeight="1" x14ac:dyDescent="0.3">
      <c r="A65" s="58">
        <v>31</v>
      </c>
      <c r="B65" s="65" t="s">
        <v>183</v>
      </c>
      <c r="C65" s="58" t="s">
        <v>181</v>
      </c>
      <c r="D65" s="58" t="s">
        <v>182</v>
      </c>
      <c r="E65" s="59" t="s">
        <v>178</v>
      </c>
      <c r="F65" s="60">
        <v>13695.2</v>
      </c>
      <c r="G65" s="59">
        <v>45035</v>
      </c>
    </row>
    <row r="66" spans="1:7" s="46" customFormat="1" ht="24" customHeight="1" x14ac:dyDescent="0.3">
      <c r="A66" s="23">
        <v>31</v>
      </c>
      <c r="B66" s="24" t="s">
        <v>386</v>
      </c>
      <c r="C66" s="23" t="s">
        <v>181</v>
      </c>
      <c r="D66" s="23" t="s">
        <v>182</v>
      </c>
      <c r="E66" s="25" t="s">
        <v>343</v>
      </c>
      <c r="F66" s="45">
        <v>13695.2</v>
      </c>
      <c r="G66" s="25" t="s">
        <v>380</v>
      </c>
    </row>
    <row r="67" spans="1:7" s="61" customFormat="1" ht="24" hidden="1" customHeight="1" x14ac:dyDescent="0.3">
      <c r="A67" s="58">
        <v>33</v>
      </c>
      <c r="B67" s="58" t="s">
        <v>71</v>
      </c>
      <c r="C67" s="58" t="s">
        <v>72</v>
      </c>
      <c r="D67" s="65" t="s">
        <v>189</v>
      </c>
      <c r="E67" s="59" t="s">
        <v>345</v>
      </c>
      <c r="F67" s="60">
        <v>10598.4</v>
      </c>
      <c r="G67" s="59">
        <v>45200</v>
      </c>
    </row>
    <row r="68" spans="1:7" s="61" customFormat="1" ht="24" hidden="1" customHeight="1" x14ac:dyDescent="0.3">
      <c r="A68" s="58">
        <v>33</v>
      </c>
      <c r="B68" s="58" t="s">
        <v>344</v>
      </c>
      <c r="C68" s="58" t="s">
        <v>72</v>
      </c>
      <c r="D68" s="65" t="s">
        <v>189</v>
      </c>
      <c r="E68" s="59" t="s">
        <v>345</v>
      </c>
      <c r="F68" s="60">
        <v>6400</v>
      </c>
      <c r="G68" s="59">
        <v>45344</v>
      </c>
    </row>
    <row r="69" spans="1:7" s="61" customFormat="1" ht="24" customHeight="1" x14ac:dyDescent="0.3">
      <c r="A69" s="58">
        <v>34</v>
      </c>
      <c r="B69" s="58" t="s">
        <v>190</v>
      </c>
      <c r="C69" s="58" t="s">
        <v>191</v>
      </c>
      <c r="D69" s="61" t="s">
        <v>192</v>
      </c>
      <c r="E69" s="59" t="s">
        <v>193</v>
      </c>
      <c r="F69" s="60">
        <v>6000</v>
      </c>
      <c r="G69" s="59">
        <v>44993</v>
      </c>
    </row>
    <row r="70" spans="1:7" s="61" customFormat="1" ht="24" hidden="1" customHeight="1" x14ac:dyDescent="0.3">
      <c r="A70" s="58">
        <v>34</v>
      </c>
      <c r="B70" s="58" t="s">
        <v>346</v>
      </c>
      <c r="C70" s="58" t="s">
        <v>191</v>
      </c>
      <c r="D70" s="61" t="s">
        <v>192</v>
      </c>
      <c r="E70" s="59" t="s">
        <v>193</v>
      </c>
      <c r="F70" s="60">
        <v>5400</v>
      </c>
      <c r="G70" s="59">
        <v>45292</v>
      </c>
    </row>
    <row r="71" spans="1:7" s="46" customFormat="1" ht="24" customHeight="1" x14ac:dyDescent="0.3">
      <c r="A71" s="23">
        <v>34</v>
      </c>
      <c r="B71" s="23" t="s">
        <v>387</v>
      </c>
      <c r="C71" s="23" t="s">
        <v>191</v>
      </c>
      <c r="D71" s="30" t="s">
        <v>192</v>
      </c>
      <c r="E71" s="25" t="s">
        <v>388</v>
      </c>
      <c r="F71" s="45">
        <v>5400</v>
      </c>
      <c r="G71" s="25" t="s">
        <v>385</v>
      </c>
    </row>
    <row r="72" spans="1:7" s="61" customFormat="1" ht="24" hidden="1" customHeight="1" x14ac:dyDescent="0.3">
      <c r="A72" s="58">
        <v>35</v>
      </c>
      <c r="B72" s="58" t="s">
        <v>194</v>
      </c>
      <c r="C72" s="58" t="s">
        <v>191</v>
      </c>
      <c r="D72" s="58" t="s">
        <v>195</v>
      </c>
      <c r="E72" s="59" t="s">
        <v>196</v>
      </c>
      <c r="F72" s="60">
        <v>7000</v>
      </c>
      <c r="G72" s="59">
        <v>44972</v>
      </c>
    </row>
    <row r="73" spans="1:7" s="61" customFormat="1" ht="24" hidden="1" customHeight="1" x14ac:dyDescent="0.3">
      <c r="A73" s="58">
        <v>35</v>
      </c>
      <c r="B73" s="58" t="s">
        <v>12</v>
      </c>
      <c r="C73" s="58" t="s">
        <v>191</v>
      </c>
      <c r="D73" s="58" t="s">
        <v>195</v>
      </c>
      <c r="E73" s="59" t="s">
        <v>196</v>
      </c>
      <c r="F73" s="60">
        <v>6300</v>
      </c>
      <c r="G73" s="59">
        <v>45149</v>
      </c>
    </row>
    <row r="74" spans="1:7" s="61" customFormat="1" ht="24" hidden="1" customHeight="1" x14ac:dyDescent="0.3">
      <c r="A74" s="58">
        <v>35</v>
      </c>
      <c r="B74" s="58" t="s">
        <v>14</v>
      </c>
      <c r="C74" s="58" t="s">
        <v>191</v>
      </c>
      <c r="D74" s="58" t="s">
        <v>195</v>
      </c>
      <c r="E74" s="59" t="s">
        <v>389</v>
      </c>
      <c r="F74" s="60">
        <v>6300</v>
      </c>
      <c r="G74" s="59">
        <v>45337</v>
      </c>
    </row>
    <row r="75" spans="1:7" s="61" customFormat="1" ht="24" customHeight="1" x14ac:dyDescent="0.3">
      <c r="A75" s="58">
        <v>36</v>
      </c>
      <c r="B75" s="58" t="s">
        <v>197</v>
      </c>
      <c r="C75" s="58" t="s">
        <v>198</v>
      </c>
      <c r="D75" s="58" t="s">
        <v>317</v>
      </c>
      <c r="E75" s="59" t="s">
        <v>375</v>
      </c>
      <c r="F75" s="60">
        <v>32481.21</v>
      </c>
      <c r="G75" s="59">
        <v>44958</v>
      </c>
    </row>
    <row r="76" spans="1:7" s="61" customFormat="1" ht="24" hidden="1" customHeight="1" x14ac:dyDescent="0.3">
      <c r="A76" s="58">
        <v>37</v>
      </c>
      <c r="B76" s="58" t="s">
        <v>199</v>
      </c>
      <c r="C76" s="58" t="s">
        <v>198</v>
      </c>
      <c r="D76" s="58" t="s">
        <v>317</v>
      </c>
      <c r="E76" s="59" t="s">
        <v>375</v>
      </c>
      <c r="F76" s="60">
        <v>40601.51</v>
      </c>
      <c r="G76" s="59">
        <v>44966</v>
      </c>
    </row>
    <row r="77" spans="1:7" s="61" customFormat="1" ht="24" hidden="1" customHeight="1" x14ac:dyDescent="0.3">
      <c r="A77" s="58">
        <v>37</v>
      </c>
      <c r="B77" s="58" t="s">
        <v>200</v>
      </c>
      <c r="C77" s="58" t="s">
        <v>198</v>
      </c>
      <c r="D77" s="58" t="s">
        <v>317</v>
      </c>
      <c r="E77" s="59" t="s">
        <v>375</v>
      </c>
      <c r="F77" s="60">
        <v>40601.51</v>
      </c>
      <c r="G77" s="59">
        <v>45010</v>
      </c>
    </row>
    <row r="78" spans="1:7" s="61" customFormat="1" ht="24" hidden="1" customHeight="1" x14ac:dyDescent="0.3">
      <c r="A78" s="58">
        <v>37</v>
      </c>
      <c r="B78" s="58" t="s">
        <v>201</v>
      </c>
      <c r="C78" s="58" t="s">
        <v>198</v>
      </c>
      <c r="D78" s="58" t="s">
        <v>317</v>
      </c>
      <c r="E78" s="59" t="s">
        <v>376</v>
      </c>
      <c r="F78" s="60">
        <v>40601.51</v>
      </c>
      <c r="G78" s="59">
        <v>45275</v>
      </c>
    </row>
    <row r="79" spans="1:7" s="46" customFormat="1" ht="24" customHeight="1" x14ac:dyDescent="0.3">
      <c r="A79" s="23">
        <v>37</v>
      </c>
      <c r="B79" s="23" t="s">
        <v>391</v>
      </c>
      <c r="C79" s="23" t="s">
        <v>198</v>
      </c>
      <c r="D79" s="23" t="s">
        <v>317</v>
      </c>
      <c r="E79" s="25" t="s">
        <v>359</v>
      </c>
      <c r="F79" s="45">
        <v>40601.51</v>
      </c>
      <c r="G79" s="25" t="s">
        <v>385</v>
      </c>
    </row>
    <row r="80" spans="1:7" s="46" customFormat="1" ht="24" customHeight="1" x14ac:dyDescent="0.3">
      <c r="A80" s="23">
        <v>38</v>
      </c>
      <c r="B80" s="23" t="s">
        <v>202</v>
      </c>
      <c r="C80" s="31" t="s">
        <v>203</v>
      </c>
      <c r="D80" s="23" t="s">
        <v>204</v>
      </c>
      <c r="E80" s="25" t="s">
        <v>205</v>
      </c>
      <c r="F80" s="45">
        <v>4105</v>
      </c>
      <c r="G80" s="25">
        <v>45063</v>
      </c>
    </row>
    <row r="81" spans="1:7" s="61" customFormat="1" ht="24" customHeight="1" x14ac:dyDescent="0.3">
      <c r="A81" s="58">
        <v>39</v>
      </c>
      <c r="B81" s="58" t="s">
        <v>206</v>
      </c>
      <c r="C81" s="58" t="s">
        <v>207</v>
      </c>
      <c r="D81" s="58" t="s">
        <v>208</v>
      </c>
      <c r="E81" s="59" t="s">
        <v>209</v>
      </c>
      <c r="F81" s="60">
        <v>3750</v>
      </c>
      <c r="G81" s="59">
        <v>44991</v>
      </c>
    </row>
    <row r="82" spans="1:7" s="30" customFormat="1" ht="24" customHeight="1" x14ac:dyDescent="0.3">
      <c r="A82" s="32">
        <v>39</v>
      </c>
      <c r="B82" s="32" t="s">
        <v>210</v>
      </c>
      <c r="C82" s="32" t="s">
        <v>207</v>
      </c>
      <c r="D82" s="32" t="s">
        <v>208</v>
      </c>
      <c r="E82" s="33" t="s">
        <v>211</v>
      </c>
      <c r="F82" s="48">
        <v>3750</v>
      </c>
      <c r="G82" s="33">
        <v>45184</v>
      </c>
    </row>
    <row r="83" spans="1:7" s="61" customFormat="1" ht="24" customHeight="1" x14ac:dyDescent="0.3">
      <c r="A83" s="58">
        <v>44</v>
      </c>
      <c r="B83" s="58" t="s">
        <v>324</v>
      </c>
      <c r="C83" s="58" t="s">
        <v>225</v>
      </c>
      <c r="D83" s="58" t="s">
        <v>226</v>
      </c>
      <c r="E83" s="59" t="s">
        <v>227</v>
      </c>
      <c r="F83" s="60">
        <v>5728.32</v>
      </c>
      <c r="G83" s="59">
        <v>45044</v>
      </c>
    </row>
    <row r="84" spans="1:7" s="61" customFormat="1" ht="24" hidden="1" customHeight="1" x14ac:dyDescent="0.3">
      <c r="A84" s="58">
        <v>44</v>
      </c>
      <c r="B84" s="58" t="s">
        <v>228</v>
      </c>
      <c r="C84" s="58" t="s">
        <v>225</v>
      </c>
      <c r="D84" s="58" t="s">
        <v>226</v>
      </c>
      <c r="E84" s="59" t="s">
        <v>227</v>
      </c>
      <c r="F84" s="60">
        <v>5922.12</v>
      </c>
      <c r="G84" s="59">
        <v>45069</v>
      </c>
    </row>
    <row r="85" spans="1:7" s="49" customFormat="1" ht="24" customHeight="1" x14ac:dyDescent="0.3">
      <c r="A85" s="23">
        <v>44</v>
      </c>
      <c r="B85" s="23" t="s">
        <v>229</v>
      </c>
      <c r="C85" s="23" t="s">
        <v>225</v>
      </c>
      <c r="D85" s="23" t="s">
        <v>226</v>
      </c>
      <c r="E85" s="25" t="s">
        <v>227</v>
      </c>
      <c r="F85" s="45">
        <v>37916.400000000001</v>
      </c>
      <c r="G85" s="25">
        <v>45044</v>
      </c>
    </row>
    <row r="86" spans="1:7" s="61" customFormat="1" ht="24" customHeight="1" x14ac:dyDescent="0.3">
      <c r="A86" s="58">
        <v>45</v>
      </c>
      <c r="B86" s="58" t="s">
        <v>230</v>
      </c>
      <c r="C86" s="64" t="s">
        <v>36</v>
      </c>
      <c r="D86" s="58" t="s">
        <v>231</v>
      </c>
      <c r="E86" s="59" t="s">
        <v>232</v>
      </c>
      <c r="F86" s="60">
        <v>1223756.1000000001</v>
      </c>
      <c r="G86" s="59">
        <v>45078</v>
      </c>
    </row>
    <row r="87" spans="1:7" s="61" customFormat="1" ht="24" hidden="1" customHeight="1" x14ac:dyDescent="0.3">
      <c r="A87" s="58">
        <v>45</v>
      </c>
      <c r="B87" s="58" t="s">
        <v>233</v>
      </c>
      <c r="C87" s="64" t="s">
        <v>36</v>
      </c>
      <c r="D87" s="58" t="s">
        <v>231</v>
      </c>
      <c r="E87" s="59" t="s">
        <v>234</v>
      </c>
      <c r="F87" s="60">
        <v>1101380.49</v>
      </c>
      <c r="G87" s="59">
        <v>45149</v>
      </c>
    </row>
    <row r="88" spans="1:7" s="61" customFormat="1" ht="24" hidden="1" customHeight="1" x14ac:dyDescent="0.3">
      <c r="A88" s="58">
        <v>45</v>
      </c>
      <c r="B88" s="58" t="s">
        <v>235</v>
      </c>
      <c r="C88" s="64" t="s">
        <v>36</v>
      </c>
      <c r="D88" s="58" t="s">
        <v>231</v>
      </c>
      <c r="E88" s="59" t="s">
        <v>236</v>
      </c>
      <c r="F88" s="60">
        <v>1341126.96</v>
      </c>
      <c r="G88" s="59">
        <v>45241</v>
      </c>
    </row>
    <row r="89" spans="1:7" s="61" customFormat="1" ht="24" hidden="1" customHeight="1" x14ac:dyDescent="0.3">
      <c r="A89" s="58">
        <v>45</v>
      </c>
      <c r="B89" s="58" t="s">
        <v>328</v>
      </c>
      <c r="C89" s="64" t="s">
        <v>36</v>
      </c>
      <c r="D89" s="58" t="s">
        <v>231</v>
      </c>
      <c r="E89" s="59" t="s">
        <v>236</v>
      </c>
      <c r="F89" s="60">
        <v>1398713.77</v>
      </c>
      <c r="G89" s="59">
        <v>45241</v>
      </c>
    </row>
    <row r="90" spans="1:7" s="46" customFormat="1" ht="24" customHeight="1" x14ac:dyDescent="0.3">
      <c r="A90" s="23">
        <v>45</v>
      </c>
      <c r="B90" s="23" t="s">
        <v>392</v>
      </c>
      <c r="C90" s="31" t="s">
        <v>36</v>
      </c>
      <c r="D90" s="23" t="s">
        <v>231</v>
      </c>
      <c r="E90" s="25" t="s">
        <v>393</v>
      </c>
      <c r="F90" s="45">
        <v>1398713.77</v>
      </c>
      <c r="G90" s="25" t="s">
        <v>385</v>
      </c>
    </row>
    <row r="91" spans="1:7" s="61" customFormat="1" ht="24" hidden="1" customHeight="1" x14ac:dyDescent="0.3">
      <c r="A91" s="58">
        <v>46</v>
      </c>
      <c r="B91" s="64" t="s">
        <v>237</v>
      </c>
      <c r="C91" s="64" t="s">
        <v>238</v>
      </c>
      <c r="D91" s="58" t="s">
        <v>318</v>
      </c>
      <c r="E91" s="59" t="s">
        <v>239</v>
      </c>
      <c r="F91" s="60">
        <v>965</v>
      </c>
      <c r="G91" s="59">
        <v>45071</v>
      </c>
    </row>
    <row r="92" spans="1:7" s="61" customFormat="1" ht="24" hidden="1" customHeight="1" x14ac:dyDescent="0.3">
      <c r="A92" s="58">
        <v>46</v>
      </c>
      <c r="B92" s="64" t="s">
        <v>381</v>
      </c>
      <c r="C92" s="64" t="s">
        <v>238</v>
      </c>
      <c r="D92" s="58" t="s">
        <v>318</v>
      </c>
      <c r="E92" s="59" t="s">
        <v>382</v>
      </c>
      <c r="F92" s="60">
        <v>965</v>
      </c>
      <c r="G92" s="59">
        <v>45386</v>
      </c>
    </row>
    <row r="93" spans="1:7" s="46" customFormat="1" ht="24" customHeight="1" x14ac:dyDescent="0.3">
      <c r="A93" s="23">
        <v>47</v>
      </c>
      <c r="B93" s="31" t="s">
        <v>240</v>
      </c>
      <c r="C93" s="31" t="s">
        <v>241</v>
      </c>
      <c r="D93" s="23" t="s">
        <v>242</v>
      </c>
      <c r="E93" s="25" t="s">
        <v>243</v>
      </c>
      <c r="F93" s="45">
        <v>416.66</v>
      </c>
      <c r="G93" s="25">
        <v>45097</v>
      </c>
    </row>
    <row r="94" spans="1:7" s="61" customFormat="1" ht="24" hidden="1" customHeight="1" x14ac:dyDescent="0.3">
      <c r="A94" s="58">
        <v>49</v>
      </c>
      <c r="B94" s="64" t="s">
        <v>248</v>
      </c>
      <c r="C94" s="64" t="s">
        <v>249</v>
      </c>
      <c r="D94" s="65" t="s">
        <v>186</v>
      </c>
      <c r="E94" s="59" t="s">
        <v>250</v>
      </c>
      <c r="F94" s="60">
        <v>67450</v>
      </c>
      <c r="G94" s="59">
        <v>45279</v>
      </c>
    </row>
    <row r="95" spans="1:7" s="61" customFormat="1" ht="24" hidden="1" customHeight="1" x14ac:dyDescent="0.3">
      <c r="A95" s="58">
        <v>50</v>
      </c>
      <c r="B95" s="64" t="s">
        <v>251</v>
      </c>
      <c r="C95" s="64" t="s">
        <v>252</v>
      </c>
      <c r="D95" s="58" t="s">
        <v>253</v>
      </c>
      <c r="E95" s="59" t="s">
        <v>254</v>
      </c>
      <c r="F95" s="60">
        <v>10000</v>
      </c>
      <c r="G95" s="59">
        <v>45153</v>
      </c>
    </row>
    <row r="96" spans="1:7" s="61" customFormat="1" ht="24" hidden="1" customHeight="1" x14ac:dyDescent="0.3">
      <c r="A96" s="58">
        <v>50</v>
      </c>
      <c r="B96" s="64" t="s">
        <v>255</v>
      </c>
      <c r="C96" s="64" t="s">
        <v>252</v>
      </c>
      <c r="D96" s="58" t="s">
        <v>253</v>
      </c>
      <c r="E96" s="59" t="s">
        <v>256</v>
      </c>
      <c r="F96" s="60">
        <v>10000</v>
      </c>
      <c r="G96" s="59">
        <v>45241</v>
      </c>
    </row>
    <row r="97" spans="1:11" s="61" customFormat="1" ht="24" hidden="1" customHeight="1" x14ac:dyDescent="0.3">
      <c r="A97" s="58">
        <v>50</v>
      </c>
      <c r="B97" s="64" t="s">
        <v>347</v>
      </c>
      <c r="C97" s="64" t="s">
        <v>252</v>
      </c>
      <c r="D97" s="58" t="s">
        <v>253</v>
      </c>
      <c r="E97" s="59" t="s">
        <v>256</v>
      </c>
      <c r="F97" s="60">
        <v>17500</v>
      </c>
      <c r="G97" s="59">
        <v>45393</v>
      </c>
    </row>
    <row r="98" spans="1:11" s="61" customFormat="1" ht="24" hidden="1" customHeight="1" x14ac:dyDescent="0.3">
      <c r="A98" s="58">
        <v>54</v>
      </c>
      <c r="B98" s="64" t="s">
        <v>261</v>
      </c>
      <c r="C98" s="64" t="s">
        <v>262</v>
      </c>
      <c r="D98" s="58" t="s">
        <v>263</v>
      </c>
      <c r="E98" s="59" t="s">
        <v>260</v>
      </c>
      <c r="F98" s="60">
        <v>17534.16</v>
      </c>
      <c r="G98" s="59">
        <v>45236</v>
      </c>
    </row>
    <row r="99" spans="1:11" s="61" customFormat="1" ht="24" hidden="1" customHeight="1" x14ac:dyDescent="0.3">
      <c r="A99" s="58">
        <v>55</v>
      </c>
      <c r="B99" s="64" t="s">
        <v>264</v>
      </c>
      <c r="C99" s="64" t="s">
        <v>265</v>
      </c>
      <c r="D99" s="58" t="s">
        <v>319</v>
      </c>
      <c r="E99" s="59" t="s">
        <v>266</v>
      </c>
      <c r="F99" s="66">
        <v>2087</v>
      </c>
      <c r="G99" s="59">
        <v>45231</v>
      </c>
    </row>
    <row r="100" spans="1:11" s="61" customFormat="1" ht="24" hidden="1" customHeight="1" x14ac:dyDescent="0.3">
      <c r="A100" s="58">
        <v>56</v>
      </c>
      <c r="B100" s="67" t="s">
        <v>267</v>
      </c>
      <c r="C100" s="67" t="s">
        <v>268</v>
      </c>
      <c r="D100" s="68" t="s">
        <v>269</v>
      </c>
      <c r="E100" s="69" t="s">
        <v>270</v>
      </c>
      <c r="F100" s="70">
        <v>3000</v>
      </c>
      <c r="G100" s="69">
        <v>45252</v>
      </c>
    </row>
    <row r="101" spans="1:11" s="61" customFormat="1" ht="24" hidden="1" customHeight="1" x14ac:dyDescent="0.3">
      <c r="A101" s="58">
        <v>57</v>
      </c>
      <c r="B101" s="58" t="s">
        <v>271</v>
      </c>
      <c r="C101" s="58" t="s">
        <v>272</v>
      </c>
      <c r="D101" s="58" t="s">
        <v>273</v>
      </c>
      <c r="E101" s="59" t="s">
        <v>274</v>
      </c>
      <c r="F101" s="60">
        <v>1350</v>
      </c>
      <c r="G101" s="59">
        <v>45212</v>
      </c>
      <c r="I101" s="62"/>
      <c r="J101" s="62"/>
      <c r="K101" s="63"/>
    </row>
    <row r="102" spans="1:11" s="61" customFormat="1" ht="24" customHeight="1" x14ac:dyDescent="0.3">
      <c r="A102" s="58">
        <v>58</v>
      </c>
      <c r="B102" s="58" t="s">
        <v>275</v>
      </c>
      <c r="C102" s="58" t="s">
        <v>276</v>
      </c>
      <c r="D102" s="58" t="s">
        <v>277</v>
      </c>
      <c r="E102" s="59" t="s">
        <v>29</v>
      </c>
      <c r="F102" s="60">
        <v>7064.32</v>
      </c>
      <c r="G102" s="59">
        <v>44712</v>
      </c>
      <c r="I102" s="62"/>
      <c r="J102" s="62"/>
      <c r="K102" s="63"/>
    </row>
    <row r="103" spans="1:11" s="61" customFormat="1" ht="24" hidden="1" customHeight="1" x14ac:dyDescent="0.3">
      <c r="A103" s="58">
        <v>58</v>
      </c>
      <c r="B103" s="58" t="s">
        <v>278</v>
      </c>
      <c r="C103" s="58" t="s">
        <v>276</v>
      </c>
      <c r="D103" s="58" t="s">
        <v>279</v>
      </c>
      <c r="E103" s="59" t="s">
        <v>348</v>
      </c>
      <c r="F103" s="60">
        <v>7342.36</v>
      </c>
      <c r="G103" s="59">
        <v>45078</v>
      </c>
      <c r="I103" s="62"/>
      <c r="J103" s="62"/>
      <c r="K103" s="63"/>
    </row>
    <row r="104" spans="1:11" s="46" customFormat="1" ht="24" customHeight="1" x14ac:dyDescent="0.3">
      <c r="A104" s="23">
        <v>58</v>
      </c>
      <c r="B104" s="23" t="s">
        <v>290</v>
      </c>
      <c r="C104" s="23" t="s">
        <v>276</v>
      </c>
      <c r="D104" s="23" t="s">
        <v>279</v>
      </c>
      <c r="E104" s="25" t="s">
        <v>393</v>
      </c>
      <c r="F104" s="45">
        <v>7625.77</v>
      </c>
      <c r="G104" s="25" t="s">
        <v>394</v>
      </c>
      <c r="I104" s="54"/>
      <c r="J104" s="54"/>
      <c r="K104" s="55"/>
    </row>
    <row r="105" spans="1:11" s="61" customFormat="1" ht="24" customHeight="1" x14ac:dyDescent="0.3">
      <c r="A105" s="58">
        <v>59</v>
      </c>
      <c r="B105" s="58" t="s">
        <v>280</v>
      </c>
      <c r="C105" s="58" t="s">
        <v>281</v>
      </c>
      <c r="D105" s="58" t="s">
        <v>282</v>
      </c>
      <c r="E105" s="59" t="s">
        <v>283</v>
      </c>
      <c r="F105" s="60">
        <v>4500</v>
      </c>
      <c r="G105" s="59">
        <v>45122</v>
      </c>
      <c r="I105" s="62"/>
      <c r="J105" s="62"/>
      <c r="K105" s="63"/>
    </row>
    <row r="106" spans="1:11" s="30" customFormat="1" ht="24" customHeight="1" x14ac:dyDescent="0.3">
      <c r="A106" s="32">
        <v>59</v>
      </c>
      <c r="B106" s="32" t="s">
        <v>278</v>
      </c>
      <c r="C106" s="32" t="s">
        <v>281</v>
      </c>
      <c r="D106" s="32" t="s">
        <v>282</v>
      </c>
      <c r="E106" s="33" t="s">
        <v>284</v>
      </c>
      <c r="F106" s="48">
        <v>4500</v>
      </c>
      <c r="G106" s="33">
        <v>45145</v>
      </c>
      <c r="I106" s="72"/>
      <c r="J106" s="72"/>
      <c r="K106" s="73"/>
    </row>
    <row r="107" spans="1:11" s="61" customFormat="1" ht="24" customHeight="1" x14ac:dyDescent="0.3">
      <c r="A107" s="58">
        <v>60</v>
      </c>
      <c r="B107" s="58" t="s">
        <v>285</v>
      </c>
      <c r="C107" s="58" t="s">
        <v>286</v>
      </c>
      <c r="D107" s="58" t="s">
        <v>320</v>
      </c>
      <c r="E107" s="59" t="s">
        <v>18</v>
      </c>
      <c r="F107" s="60">
        <v>3100</v>
      </c>
      <c r="G107" s="59">
        <v>44722</v>
      </c>
      <c r="I107" s="62"/>
      <c r="J107" s="62"/>
      <c r="K107" s="63"/>
    </row>
    <row r="108" spans="1:11" s="46" customFormat="1" ht="24" customHeight="1" x14ac:dyDescent="0.3">
      <c r="A108" s="23">
        <v>60</v>
      </c>
      <c r="B108" s="23" t="s">
        <v>278</v>
      </c>
      <c r="C108" s="23" t="s">
        <v>286</v>
      </c>
      <c r="D108" s="23" t="s">
        <v>320</v>
      </c>
      <c r="E108" s="25" t="s">
        <v>31</v>
      </c>
      <c r="F108" s="45">
        <v>3100</v>
      </c>
      <c r="G108" s="25">
        <v>45091</v>
      </c>
      <c r="I108" s="54"/>
      <c r="J108" s="54"/>
      <c r="K108" s="55"/>
    </row>
    <row r="109" spans="1:11" s="61" customFormat="1" ht="24" customHeight="1" x14ac:dyDescent="0.3">
      <c r="A109" s="58">
        <v>61</v>
      </c>
      <c r="B109" s="58" t="s">
        <v>287</v>
      </c>
      <c r="C109" s="58" t="s">
        <v>288</v>
      </c>
      <c r="D109" s="58" t="s">
        <v>321</v>
      </c>
      <c r="E109" s="59" t="s">
        <v>289</v>
      </c>
      <c r="F109" s="60">
        <v>1800</v>
      </c>
      <c r="G109" s="59">
        <v>44739</v>
      </c>
      <c r="I109" s="62"/>
      <c r="J109" s="62"/>
      <c r="K109" s="63"/>
    </row>
    <row r="110" spans="1:11" s="61" customFormat="1" ht="24" hidden="1" customHeight="1" x14ac:dyDescent="0.3">
      <c r="A110" s="58">
        <v>61</v>
      </c>
      <c r="B110" s="58" t="s">
        <v>278</v>
      </c>
      <c r="C110" s="58" t="s">
        <v>288</v>
      </c>
      <c r="D110" s="58" t="s">
        <v>321</v>
      </c>
      <c r="E110" s="59" t="s">
        <v>289</v>
      </c>
      <c r="F110" s="60">
        <v>1750</v>
      </c>
      <c r="G110" s="59">
        <v>45124</v>
      </c>
      <c r="I110" s="62"/>
      <c r="J110" s="62"/>
      <c r="K110" s="63"/>
    </row>
    <row r="111" spans="1:11" s="46" customFormat="1" ht="24" customHeight="1" x14ac:dyDescent="0.3">
      <c r="A111" s="23">
        <v>61</v>
      </c>
      <c r="B111" s="23" t="s">
        <v>290</v>
      </c>
      <c r="C111" s="23" t="s">
        <v>288</v>
      </c>
      <c r="D111" s="23" t="s">
        <v>321</v>
      </c>
      <c r="E111" s="25" t="s">
        <v>289</v>
      </c>
      <c r="F111" s="45">
        <v>1750</v>
      </c>
      <c r="G111" s="25">
        <v>45163</v>
      </c>
      <c r="I111" s="54"/>
      <c r="J111" s="54"/>
      <c r="K111" s="55"/>
    </row>
    <row r="112" spans="1:11" s="61" customFormat="1" ht="24" customHeight="1" x14ac:dyDescent="0.3">
      <c r="A112" s="58">
        <v>62</v>
      </c>
      <c r="B112" s="58" t="s">
        <v>291</v>
      </c>
      <c r="C112" s="58" t="s">
        <v>292</v>
      </c>
      <c r="D112" s="58" t="s">
        <v>293</v>
      </c>
      <c r="E112" s="59" t="s">
        <v>294</v>
      </c>
      <c r="F112" s="60">
        <v>10813.88</v>
      </c>
      <c r="G112" s="59">
        <v>44761</v>
      </c>
      <c r="I112" s="62"/>
      <c r="J112" s="62"/>
      <c r="K112" s="63"/>
    </row>
    <row r="113" spans="1:11" s="30" customFormat="1" ht="24" customHeight="1" x14ac:dyDescent="0.3">
      <c r="A113" s="32">
        <v>62</v>
      </c>
      <c r="B113" s="32" t="s">
        <v>278</v>
      </c>
      <c r="C113" s="32" t="s">
        <v>292</v>
      </c>
      <c r="D113" s="32" t="s">
        <v>293</v>
      </c>
      <c r="E113" s="33" t="s">
        <v>295</v>
      </c>
      <c r="F113" s="48">
        <v>10813.88</v>
      </c>
      <c r="G113" s="33">
        <v>45126</v>
      </c>
      <c r="I113" s="72"/>
      <c r="J113" s="72"/>
      <c r="K113" s="73"/>
    </row>
    <row r="114" spans="1:11" s="61" customFormat="1" ht="24" customHeight="1" x14ac:dyDescent="0.3">
      <c r="A114" s="58">
        <v>63</v>
      </c>
      <c r="B114" s="58" t="s">
        <v>325</v>
      </c>
      <c r="C114" s="58" t="s">
        <v>296</v>
      </c>
      <c r="D114" s="58" t="s">
        <v>297</v>
      </c>
      <c r="E114" s="59" t="s">
        <v>298</v>
      </c>
      <c r="F114" s="60">
        <v>12640</v>
      </c>
      <c r="G114" s="59">
        <v>44743</v>
      </c>
      <c r="I114" s="62"/>
      <c r="J114" s="62"/>
      <c r="K114" s="63"/>
    </row>
    <row r="115" spans="1:11" s="61" customFormat="1" ht="24" hidden="1" customHeight="1" x14ac:dyDescent="0.3">
      <c r="A115" s="58">
        <v>63</v>
      </c>
      <c r="B115" s="58" t="s">
        <v>278</v>
      </c>
      <c r="C115" s="58" t="s">
        <v>296</v>
      </c>
      <c r="D115" s="58" t="s">
        <v>297</v>
      </c>
      <c r="E115" s="59" t="s">
        <v>299</v>
      </c>
      <c r="F115" s="60">
        <v>12640</v>
      </c>
      <c r="G115" s="59">
        <v>45112</v>
      </c>
      <c r="I115" s="62"/>
      <c r="J115" s="62"/>
      <c r="K115" s="63"/>
    </row>
    <row r="116" spans="1:11" s="46" customFormat="1" ht="24" customHeight="1" x14ac:dyDescent="0.3">
      <c r="A116" s="23">
        <v>63</v>
      </c>
      <c r="B116" s="23" t="s">
        <v>290</v>
      </c>
      <c r="C116" s="23" t="s">
        <v>296</v>
      </c>
      <c r="D116" s="23" t="s">
        <v>297</v>
      </c>
      <c r="E116" s="25" t="s">
        <v>299</v>
      </c>
      <c r="F116" s="45">
        <v>12640</v>
      </c>
      <c r="G116" s="25" t="s">
        <v>378</v>
      </c>
      <c r="I116" s="54"/>
      <c r="J116" s="54"/>
      <c r="K116" s="55"/>
    </row>
    <row r="117" spans="1:11" s="61" customFormat="1" ht="24" hidden="1" customHeight="1" x14ac:dyDescent="0.3">
      <c r="A117" s="58">
        <v>64</v>
      </c>
      <c r="B117" s="58" t="s">
        <v>349</v>
      </c>
      <c r="C117" s="58" t="s">
        <v>350</v>
      </c>
      <c r="D117" s="58" t="s">
        <v>356</v>
      </c>
      <c r="E117" s="59" t="s">
        <v>122</v>
      </c>
      <c r="F117" s="60">
        <v>3150</v>
      </c>
      <c r="G117" s="59">
        <v>45261</v>
      </c>
      <c r="I117" s="62"/>
      <c r="J117" s="62"/>
      <c r="K117" s="63"/>
    </row>
    <row r="118" spans="1:11" s="30" customFormat="1" ht="24" customHeight="1" x14ac:dyDescent="0.3">
      <c r="A118" s="32">
        <v>65</v>
      </c>
      <c r="B118" s="32" t="s">
        <v>351</v>
      </c>
      <c r="C118" s="32" t="s">
        <v>352</v>
      </c>
      <c r="D118" s="32" t="s">
        <v>357</v>
      </c>
      <c r="E118" s="33" t="s">
        <v>372</v>
      </c>
      <c r="F118" s="48">
        <v>69500</v>
      </c>
      <c r="G118" s="33">
        <v>45307</v>
      </c>
      <c r="I118" s="72"/>
      <c r="J118" s="72"/>
      <c r="K118" s="73"/>
    </row>
    <row r="119" spans="1:11" s="61" customFormat="1" ht="24" hidden="1" customHeight="1" x14ac:dyDescent="0.3">
      <c r="A119" s="58">
        <v>66</v>
      </c>
      <c r="B119" s="58" t="s">
        <v>354</v>
      </c>
      <c r="C119" s="58" t="s">
        <v>355</v>
      </c>
      <c r="D119" s="58" t="s">
        <v>358</v>
      </c>
      <c r="E119" s="59" t="s">
        <v>359</v>
      </c>
      <c r="F119" s="60">
        <v>880</v>
      </c>
      <c r="G119" s="59">
        <v>45320</v>
      </c>
      <c r="I119" s="62"/>
      <c r="J119" s="62"/>
      <c r="K119" s="63"/>
    </row>
    <row r="120" spans="1:11" s="61" customFormat="1" ht="24" hidden="1" customHeight="1" x14ac:dyDescent="0.3">
      <c r="A120" s="58">
        <v>67</v>
      </c>
      <c r="B120" s="58" t="s">
        <v>360</v>
      </c>
      <c r="C120" s="58" t="s">
        <v>361</v>
      </c>
      <c r="D120" s="58" t="s">
        <v>362</v>
      </c>
      <c r="E120" s="59" t="s">
        <v>379</v>
      </c>
      <c r="F120" s="60">
        <v>175630</v>
      </c>
      <c r="G120" s="59">
        <v>45323</v>
      </c>
      <c r="I120" s="62"/>
      <c r="J120" s="62"/>
      <c r="K120" s="63"/>
    </row>
    <row r="121" spans="1:11" s="61" customFormat="1" ht="24" hidden="1" customHeight="1" x14ac:dyDescent="0.3">
      <c r="A121" s="58">
        <v>68</v>
      </c>
      <c r="B121" s="58" t="s">
        <v>360</v>
      </c>
      <c r="C121" s="58" t="s">
        <v>361</v>
      </c>
      <c r="D121" s="58" t="s">
        <v>362</v>
      </c>
      <c r="E121" s="59" t="s">
        <v>364</v>
      </c>
      <c r="F121" s="60">
        <v>167700</v>
      </c>
      <c r="G121" s="59">
        <v>45383</v>
      </c>
      <c r="I121" s="62"/>
      <c r="J121" s="62"/>
      <c r="K121" s="63"/>
    </row>
    <row r="122" spans="1:11" s="61" customFormat="1" ht="24" hidden="1" customHeight="1" x14ac:dyDescent="0.3">
      <c r="A122" s="58">
        <v>69</v>
      </c>
      <c r="B122" s="58" t="s">
        <v>365</v>
      </c>
      <c r="C122" s="58" t="s">
        <v>366</v>
      </c>
      <c r="D122" s="58" t="s">
        <v>367</v>
      </c>
      <c r="E122" s="59" t="s">
        <v>371</v>
      </c>
      <c r="F122" s="60">
        <v>16530.900000000001</v>
      </c>
      <c r="G122" s="59">
        <v>45419</v>
      </c>
      <c r="I122" s="62"/>
      <c r="J122" s="62"/>
      <c r="K122" s="63"/>
    </row>
    <row r="123" spans="1:11" s="61" customFormat="1" ht="24" hidden="1" customHeight="1" x14ac:dyDescent="0.3">
      <c r="A123" s="58">
        <v>70</v>
      </c>
      <c r="B123" s="58" t="s">
        <v>368</v>
      </c>
      <c r="C123" s="58" t="s">
        <v>369</v>
      </c>
      <c r="D123" s="58" t="s">
        <v>370</v>
      </c>
      <c r="E123" s="59" t="s">
        <v>353</v>
      </c>
      <c r="F123" s="60">
        <v>71964.5</v>
      </c>
      <c r="G123" s="59">
        <v>45397</v>
      </c>
      <c r="I123" s="62"/>
      <c r="J123" s="62"/>
      <c r="K123" s="63"/>
    </row>
    <row r="124" spans="1:11" s="61" customFormat="1" ht="24" hidden="1" customHeight="1" x14ac:dyDescent="0.3">
      <c r="A124" s="58">
        <v>71</v>
      </c>
      <c r="B124" s="58" t="s">
        <v>395</v>
      </c>
      <c r="C124" s="58" t="s">
        <v>396</v>
      </c>
      <c r="D124" s="58" t="s">
        <v>397</v>
      </c>
      <c r="E124" s="59" t="s">
        <v>399</v>
      </c>
      <c r="F124" s="60" t="s">
        <v>398</v>
      </c>
      <c r="G124" s="59">
        <v>45447</v>
      </c>
      <c r="I124" s="62"/>
      <c r="J124" s="62"/>
      <c r="K124" s="63"/>
    </row>
    <row r="125" spans="1:11" ht="21.75" customHeight="1" x14ac:dyDescent="0.3">
      <c r="A125" s="5"/>
      <c r="B125" s="3"/>
      <c r="C125" s="6"/>
      <c r="D125" s="6"/>
      <c r="I125" s="3"/>
      <c r="J125" s="3"/>
      <c r="K125" s="4"/>
    </row>
    <row r="126" spans="1:11" ht="21.75" customHeight="1" x14ac:dyDescent="0.3">
      <c r="B126" s="7" t="s">
        <v>305</v>
      </c>
      <c r="C126" s="8"/>
      <c r="D126"/>
    </row>
    <row r="127" spans="1:11" ht="21.75" customHeight="1" x14ac:dyDescent="0.3">
      <c r="B127" s="7" t="s">
        <v>400</v>
      </c>
      <c r="C127" s="9"/>
      <c r="D127"/>
    </row>
    <row r="128" spans="1:11" ht="21.75" customHeight="1" x14ac:dyDescent="0.3">
      <c r="B128" s="7" t="s">
        <v>306</v>
      </c>
      <c r="C128" s="9"/>
      <c r="D128"/>
    </row>
    <row r="129" spans="2:60" ht="21.75" customHeight="1" x14ac:dyDescent="0.3">
      <c r="D129"/>
    </row>
    <row r="130" spans="2:60" ht="21.75" customHeight="1" x14ac:dyDescent="0.3">
      <c r="D130" s="10" t="s">
        <v>373</v>
      </c>
    </row>
    <row r="131" spans="2:60" s="2" customFormat="1" ht="21.75" customHeight="1" x14ac:dyDescent="0.3">
      <c r="B131"/>
      <c r="D131" s="10" t="s">
        <v>307</v>
      </c>
      <c r="F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row>
    <row r="132" spans="2:60" s="2" customFormat="1" ht="21.75" customHeight="1" x14ac:dyDescent="0.3">
      <c r="B132"/>
      <c r="D132" s="10" t="s">
        <v>308</v>
      </c>
      <c r="F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row>
  </sheetData>
  <mergeCells count="5">
    <mergeCell ref="A1:G1"/>
    <mergeCell ref="A2:G2"/>
    <mergeCell ref="H2:I2"/>
    <mergeCell ref="A3:G3"/>
    <mergeCell ref="H3:I3"/>
  </mergeCells>
  <pageMargins left="0" right="0" top="0.39370078740157483" bottom="0.39370078740157483" header="0" footer="0"/>
  <pageSetup paperSize="9" scale="14" fitToWidth="0" fitToHeight="0" pageOrder="overThenDown" orientation="landscape" r:id="rId1"/>
  <headerFooter>
    <oddHeader>&amp;C&amp;A</oddHeader>
    <oddFooter>&amp;CPágina &amp;P</oddFooter>
  </headerFooter>
  <colBreaks count="1" manualBreakCount="1">
    <brk id="7" max="1048575"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CEE92-5DFA-4C23-B233-B282F38361DC}">
  <dimension ref="A1:BK163"/>
  <sheetViews>
    <sheetView showGridLines="0" tabSelected="1" view="pageBreakPreview" zoomScale="42" zoomScaleNormal="54" zoomScaleSheetLayoutView="64" workbookViewId="0">
      <pane ySplit="4" topLeftCell="A129" activePane="bottomLeft" state="frozen"/>
      <selection pane="bottomLeft" activeCell="B160" sqref="B160"/>
    </sheetView>
  </sheetViews>
  <sheetFormatPr defaultColWidth="9.109375" defaultRowHeight="14.4" x14ac:dyDescent="0.3"/>
  <cols>
    <col min="1" max="1" width="16.5546875" style="74" customWidth="1"/>
    <col min="2" max="2" width="81.33203125" bestFit="1" customWidth="1"/>
    <col min="3" max="3" width="23.33203125" style="2" bestFit="1" customWidth="1"/>
    <col min="4" max="5" width="23.33203125" style="2" customWidth="1"/>
    <col min="6" max="6" width="60.5546875" style="2" customWidth="1"/>
    <col min="7" max="7" width="26.6640625" style="2" bestFit="1" customWidth="1"/>
    <col min="8" max="8" width="28.33203125" bestFit="1" customWidth="1"/>
    <col min="9" max="9" width="28.33203125" customWidth="1"/>
    <col min="10" max="10" width="35.5546875" style="2" customWidth="1"/>
    <col min="11" max="11" width="26.6640625" bestFit="1" customWidth="1"/>
    <col min="12" max="12" width="24.44140625" bestFit="1" customWidth="1"/>
    <col min="13" max="13" width="13.33203125" customWidth="1"/>
    <col min="14" max="14" width="22.33203125" customWidth="1"/>
    <col min="15" max="15" width="20.6640625" bestFit="1" customWidth="1"/>
    <col min="16" max="1029" width="14.5546875" customWidth="1"/>
    <col min="1030" max="1030" width="8.88671875" customWidth="1"/>
  </cols>
  <sheetData>
    <row r="1" spans="1:63" ht="135" customHeight="1" x14ac:dyDescent="0.3">
      <c r="A1" s="89"/>
      <c r="B1" s="89"/>
      <c r="C1" s="89"/>
      <c r="D1" s="89"/>
      <c r="E1" s="89"/>
      <c r="F1" s="89"/>
      <c r="G1" s="89"/>
      <c r="H1" s="89"/>
      <c r="I1" s="89"/>
      <c r="J1" s="89"/>
    </row>
    <row r="2" spans="1:63" ht="23.4" x14ac:dyDescent="0.45">
      <c r="A2" s="90" t="s">
        <v>329</v>
      </c>
      <c r="B2" s="91"/>
      <c r="C2" s="91"/>
      <c r="D2" s="91"/>
      <c r="E2" s="91"/>
      <c r="F2" s="91"/>
      <c r="G2" s="91"/>
      <c r="H2" s="91"/>
      <c r="I2" s="91"/>
      <c r="J2" s="92"/>
      <c r="K2" s="100"/>
      <c r="L2" s="100"/>
    </row>
    <row r="3" spans="1:63" ht="21" x14ac:dyDescent="0.4">
      <c r="A3" s="94" t="s">
        <v>0</v>
      </c>
      <c r="B3" s="95"/>
      <c r="C3" s="95"/>
      <c r="D3" s="95"/>
      <c r="E3" s="95"/>
      <c r="F3" s="95"/>
      <c r="G3" s="95"/>
      <c r="H3" s="95"/>
      <c r="I3" s="95"/>
      <c r="J3" s="101"/>
      <c r="K3" s="100"/>
      <c r="L3" s="100"/>
    </row>
    <row r="4" spans="1:63" ht="30" customHeight="1" x14ac:dyDescent="0.3">
      <c r="A4" s="80" t="s">
        <v>402</v>
      </c>
      <c r="B4" s="75" t="s">
        <v>2</v>
      </c>
      <c r="C4" s="75" t="s">
        <v>3</v>
      </c>
      <c r="D4" s="75" t="s">
        <v>401</v>
      </c>
      <c r="E4" s="75" t="s">
        <v>403</v>
      </c>
      <c r="F4" s="75" t="s">
        <v>4</v>
      </c>
      <c r="G4" s="75" t="s">
        <v>5</v>
      </c>
      <c r="H4" s="75" t="s">
        <v>6</v>
      </c>
      <c r="I4" s="84" t="s">
        <v>404</v>
      </c>
      <c r="J4" s="88" t="s">
        <v>7</v>
      </c>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s="61" customFormat="1" ht="24" customHeight="1" x14ac:dyDescent="0.3">
      <c r="A5" s="77" t="s">
        <v>405</v>
      </c>
      <c r="B5" s="76" t="s">
        <v>322</v>
      </c>
      <c r="C5" s="76" t="s">
        <v>16</v>
      </c>
      <c r="D5" s="76" t="s">
        <v>409</v>
      </c>
      <c r="E5" s="76" t="s">
        <v>410</v>
      </c>
      <c r="F5" s="76" t="s">
        <v>17</v>
      </c>
      <c r="G5" s="81" t="s">
        <v>18</v>
      </c>
      <c r="H5" s="82">
        <v>1496</v>
      </c>
      <c r="I5" s="87">
        <f>__Anonymous_Sheet_DB__034334[[#This Row],[VALOR MENSAL]]*12</f>
        <v>17952</v>
      </c>
      <c r="J5" s="81">
        <v>44725</v>
      </c>
    </row>
    <row r="6" spans="1:63" s="61" customFormat="1" ht="24" customHeight="1" x14ac:dyDescent="0.3">
      <c r="A6" s="76" t="s">
        <v>19</v>
      </c>
      <c r="B6" s="76" t="s">
        <v>322</v>
      </c>
      <c r="C6" s="76" t="s">
        <v>16</v>
      </c>
      <c r="D6" s="76" t="s">
        <v>409</v>
      </c>
      <c r="E6" s="76" t="s">
        <v>410</v>
      </c>
      <c r="F6" s="76" t="s">
        <v>17</v>
      </c>
      <c r="G6" s="81" t="s">
        <v>20</v>
      </c>
      <c r="H6" s="82">
        <v>1040</v>
      </c>
      <c r="I6" s="87">
        <f>__Anonymous_Sheet_DB__034334[[#This Row],[VALOR MENSAL]]*12</f>
        <v>12480</v>
      </c>
      <c r="J6" s="81">
        <v>45160</v>
      </c>
    </row>
    <row r="7" spans="1:63" s="61" customFormat="1" ht="24" customHeight="1" x14ac:dyDescent="0.3">
      <c r="A7" s="76" t="s">
        <v>411</v>
      </c>
      <c r="B7" s="76" t="s">
        <v>322</v>
      </c>
      <c r="C7" s="76" t="s">
        <v>16</v>
      </c>
      <c r="D7" s="76" t="s">
        <v>409</v>
      </c>
      <c r="E7" s="76" t="s">
        <v>410</v>
      </c>
      <c r="F7" s="76" t="s">
        <v>17</v>
      </c>
      <c r="G7" s="81" t="s">
        <v>572</v>
      </c>
      <c r="H7" s="82">
        <v>1040</v>
      </c>
      <c r="I7" s="87">
        <f>__Anonymous_Sheet_DB__034334[[#This Row],[VALOR MENSAL]]*12</f>
        <v>12480</v>
      </c>
      <c r="J7" s="81">
        <v>45478</v>
      </c>
    </row>
    <row r="8" spans="1:63" s="61" customFormat="1" ht="24" customHeight="1" x14ac:dyDescent="0.3">
      <c r="A8" s="77" t="s">
        <v>417</v>
      </c>
      <c r="B8" s="76" t="s">
        <v>21</v>
      </c>
      <c r="C8" s="76" t="s">
        <v>22</v>
      </c>
      <c r="D8" s="76" t="s">
        <v>412</v>
      </c>
      <c r="E8" s="76" t="s">
        <v>413</v>
      </c>
      <c r="F8" s="76" t="s">
        <v>23</v>
      </c>
      <c r="G8" s="81" t="s">
        <v>18</v>
      </c>
      <c r="H8" s="82">
        <v>5615.38</v>
      </c>
      <c r="I8" s="87">
        <f>__Anonymous_Sheet_DB__034334[[#This Row],[VALOR MENSAL]]*12</f>
        <v>67384.56</v>
      </c>
      <c r="J8" s="81">
        <v>44725</v>
      </c>
    </row>
    <row r="9" spans="1:63" s="61" customFormat="1" ht="24" customHeight="1" x14ac:dyDescent="0.3">
      <c r="A9" s="76" t="s">
        <v>25</v>
      </c>
      <c r="B9" s="76" t="s">
        <v>21</v>
      </c>
      <c r="C9" s="76" t="s">
        <v>22</v>
      </c>
      <c r="D9" s="76" t="s">
        <v>412</v>
      </c>
      <c r="E9" s="76" t="s">
        <v>413</v>
      </c>
      <c r="F9" s="76" t="s">
        <v>23</v>
      </c>
      <c r="G9" s="81" t="s">
        <v>26</v>
      </c>
      <c r="H9" s="82">
        <v>5615.38</v>
      </c>
      <c r="I9" s="87">
        <f>__Anonymous_Sheet_DB__034334[[#This Row],[VALOR MENSAL]]*12</f>
        <v>67384.56</v>
      </c>
      <c r="J9" s="81">
        <v>44816</v>
      </c>
    </row>
    <row r="10" spans="1:63" s="61" customFormat="1" ht="24" customHeight="1" x14ac:dyDescent="0.3">
      <c r="A10" s="77" t="s">
        <v>418</v>
      </c>
      <c r="B10" s="76" t="s">
        <v>27</v>
      </c>
      <c r="C10" s="76" t="s">
        <v>28</v>
      </c>
      <c r="D10" s="76" t="s">
        <v>414</v>
      </c>
      <c r="E10" s="76" t="s">
        <v>415</v>
      </c>
      <c r="F10" s="76" t="s">
        <v>310</v>
      </c>
      <c r="G10" s="81" t="s">
        <v>29</v>
      </c>
      <c r="H10" s="82">
        <v>29362.05</v>
      </c>
      <c r="I10" s="87">
        <f>__Anonymous_Sheet_DB__034334[[#This Row],[VALOR MENSAL]]*12</f>
        <v>352344.6</v>
      </c>
      <c r="J10" s="81">
        <v>44713</v>
      </c>
    </row>
    <row r="11" spans="1:63" s="61" customFormat="1" ht="24" customHeight="1" x14ac:dyDescent="0.3">
      <c r="A11" s="76" t="s">
        <v>30</v>
      </c>
      <c r="B11" s="76" t="s">
        <v>27</v>
      </c>
      <c r="C11" s="76" t="s">
        <v>28</v>
      </c>
      <c r="D11" s="76" t="s">
        <v>414</v>
      </c>
      <c r="E11" s="76" t="s">
        <v>415</v>
      </c>
      <c r="F11" s="76" t="s">
        <v>310</v>
      </c>
      <c r="G11" s="81" t="s">
        <v>31</v>
      </c>
      <c r="H11" s="82">
        <v>30590.76</v>
      </c>
      <c r="I11" s="87">
        <f>__Anonymous_Sheet_DB__034334[[#This Row],[VALOR MENSAL]]*12</f>
        <v>367089.12</v>
      </c>
      <c r="J11" s="81">
        <v>45091</v>
      </c>
    </row>
    <row r="12" spans="1:63" s="61" customFormat="1" ht="24" customHeight="1" x14ac:dyDescent="0.3">
      <c r="A12" s="76" t="s">
        <v>32</v>
      </c>
      <c r="B12" s="76" t="s">
        <v>27</v>
      </c>
      <c r="C12" s="76" t="s">
        <v>28</v>
      </c>
      <c r="D12" s="76" t="s">
        <v>414</v>
      </c>
      <c r="E12" s="76" t="s">
        <v>415</v>
      </c>
      <c r="F12" s="76" t="s">
        <v>310</v>
      </c>
      <c r="G12" s="81" t="s">
        <v>31</v>
      </c>
      <c r="H12" s="82">
        <f>H11+2000</f>
        <v>32590.76</v>
      </c>
      <c r="I12" s="87">
        <f>__Anonymous_Sheet_DB__034334[[#This Row],[VALOR MENSAL]]*12</f>
        <v>391089.12</v>
      </c>
      <c r="J12" s="81">
        <v>45121</v>
      </c>
    </row>
    <row r="13" spans="1:63" s="61" customFormat="1" ht="24" customHeight="1" x14ac:dyDescent="0.3">
      <c r="A13" s="76" t="s">
        <v>33</v>
      </c>
      <c r="B13" s="76" t="s">
        <v>27</v>
      </c>
      <c r="C13" s="76" t="s">
        <v>28</v>
      </c>
      <c r="D13" s="76" t="s">
        <v>414</v>
      </c>
      <c r="E13" s="76" t="s">
        <v>415</v>
      </c>
      <c r="F13" s="76" t="s">
        <v>310</v>
      </c>
      <c r="G13" s="81" t="s">
        <v>416</v>
      </c>
      <c r="H13" s="82">
        <v>12800</v>
      </c>
      <c r="I13" s="87">
        <v>76800</v>
      </c>
      <c r="J13" s="81">
        <v>45141</v>
      </c>
    </row>
    <row r="14" spans="1:63" s="61" customFormat="1" ht="24" customHeight="1" x14ac:dyDescent="0.3">
      <c r="A14" s="76" t="s">
        <v>34</v>
      </c>
      <c r="B14" s="76" t="s">
        <v>27</v>
      </c>
      <c r="C14" s="76" t="s">
        <v>28</v>
      </c>
      <c r="D14" s="76" t="s">
        <v>414</v>
      </c>
      <c r="E14" s="76" t="s">
        <v>415</v>
      </c>
      <c r="F14" s="76" t="s">
        <v>310</v>
      </c>
      <c r="G14" s="81" t="s">
        <v>31</v>
      </c>
      <c r="H14" s="82">
        <f>H11</f>
        <v>30590.76</v>
      </c>
      <c r="I14" s="87">
        <f>__Anonymous_Sheet_DB__034334[[#This Row],[VALOR MENSAL]]*12</f>
        <v>367089.12</v>
      </c>
      <c r="J14" s="81">
        <v>45246</v>
      </c>
    </row>
    <row r="15" spans="1:63" s="61" customFormat="1" ht="24" customHeight="1" x14ac:dyDescent="0.3">
      <c r="A15" s="76" t="s">
        <v>383</v>
      </c>
      <c r="B15" s="76" t="s">
        <v>27</v>
      </c>
      <c r="C15" s="76" t="s">
        <v>28</v>
      </c>
      <c r="D15" s="76" t="s">
        <v>414</v>
      </c>
      <c r="E15" s="76" t="s">
        <v>415</v>
      </c>
      <c r="F15" s="76" t="s">
        <v>310</v>
      </c>
      <c r="G15" s="81" t="s">
        <v>384</v>
      </c>
      <c r="H15" s="82">
        <v>34389.879999999997</v>
      </c>
      <c r="I15" s="87">
        <f>__Anonymous_Sheet_DB__034334[[#This Row],[VALOR MENSAL]]*12</f>
        <v>412678.55999999994</v>
      </c>
      <c r="J15" s="81">
        <v>45456</v>
      </c>
    </row>
    <row r="16" spans="1:63" s="61" customFormat="1" ht="24" customHeight="1" x14ac:dyDescent="0.3">
      <c r="A16" s="77" t="s">
        <v>419</v>
      </c>
      <c r="B16" s="76" t="s">
        <v>41</v>
      </c>
      <c r="C16" s="76" t="s">
        <v>42</v>
      </c>
      <c r="D16" s="76" t="s">
        <v>420</v>
      </c>
      <c r="E16" s="76" t="s">
        <v>421</v>
      </c>
      <c r="F16" s="76" t="s">
        <v>43</v>
      </c>
      <c r="G16" s="81" t="s">
        <v>11</v>
      </c>
      <c r="H16" s="82">
        <v>1850</v>
      </c>
      <c r="I16" s="87">
        <f>__Anonymous_Sheet_DB__034334[[#This Row],[VALOR MENSAL]]*12</f>
        <v>22200</v>
      </c>
      <c r="J16" s="81">
        <v>44725</v>
      </c>
    </row>
    <row r="17" spans="1:10" s="61" customFormat="1" ht="24" customHeight="1" x14ac:dyDescent="0.3">
      <c r="A17" s="76" t="s">
        <v>44</v>
      </c>
      <c r="B17" s="76" t="s">
        <v>41</v>
      </c>
      <c r="C17" s="76" t="s">
        <v>42</v>
      </c>
      <c r="D17" s="76" t="s">
        <v>420</v>
      </c>
      <c r="E17" s="76" t="s">
        <v>421</v>
      </c>
      <c r="F17" s="76" t="s">
        <v>43</v>
      </c>
      <c r="G17" s="81" t="s">
        <v>13</v>
      </c>
      <c r="H17" s="82">
        <v>1850</v>
      </c>
      <c r="I17" s="87">
        <f>__Anonymous_Sheet_DB__034334[[#This Row],[VALOR MENSAL]]*12</f>
        <v>22200</v>
      </c>
      <c r="J17" s="81">
        <v>44816</v>
      </c>
    </row>
    <row r="18" spans="1:10" s="61" customFormat="1" ht="24" customHeight="1" x14ac:dyDescent="0.3">
      <c r="A18" s="76" t="s">
        <v>45</v>
      </c>
      <c r="B18" s="76" t="s">
        <v>41</v>
      </c>
      <c r="C18" s="76" t="s">
        <v>42</v>
      </c>
      <c r="D18" s="76" t="s">
        <v>420</v>
      </c>
      <c r="E18" s="76" t="s">
        <v>421</v>
      </c>
      <c r="F18" s="76" t="s">
        <v>43</v>
      </c>
      <c r="G18" s="81" t="s">
        <v>46</v>
      </c>
      <c r="H18" s="82">
        <v>1850</v>
      </c>
      <c r="I18" s="87">
        <f>__Anonymous_Sheet_DB__034334[[#This Row],[VALOR MENSAL]]*12</f>
        <v>22200</v>
      </c>
      <c r="J18" s="81">
        <v>44907</v>
      </c>
    </row>
    <row r="19" spans="1:10" s="61" customFormat="1" ht="24" customHeight="1" x14ac:dyDescent="0.3">
      <c r="A19" s="76" t="s">
        <v>47</v>
      </c>
      <c r="B19" s="76" t="s">
        <v>41</v>
      </c>
      <c r="C19" s="76" t="s">
        <v>42</v>
      </c>
      <c r="D19" s="76" t="s">
        <v>420</v>
      </c>
      <c r="E19" s="76" t="s">
        <v>421</v>
      </c>
      <c r="F19" s="76" t="s">
        <v>43</v>
      </c>
      <c r="G19" s="81" t="s">
        <v>48</v>
      </c>
      <c r="H19" s="82">
        <v>1850</v>
      </c>
      <c r="I19" s="87">
        <f>__Anonymous_Sheet_DB__034334[[#This Row],[VALOR MENSAL]]*12</f>
        <v>22200</v>
      </c>
      <c r="J19" s="81">
        <v>45272</v>
      </c>
    </row>
    <row r="20" spans="1:10" s="61" customFormat="1" ht="24" customHeight="1" x14ac:dyDescent="0.3">
      <c r="A20" s="77" t="s">
        <v>422</v>
      </c>
      <c r="B20" s="76" t="s">
        <v>71</v>
      </c>
      <c r="C20" s="76" t="s">
        <v>72</v>
      </c>
      <c r="D20" s="76" t="s">
        <v>481</v>
      </c>
      <c r="E20" s="76" t="s">
        <v>482</v>
      </c>
      <c r="F20" s="76" t="s">
        <v>73</v>
      </c>
      <c r="G20" s="81" t="s">
        <v>76</v>
      </c>
      <c r="H20" s="82">
        <v>24832.799999999999</v>
      </c>
      <c r="I20" s="87">
        <f>__Anonymous_Sheet_DB__034334[[#This Row],[VALOR MENSAL]]*12</f>
        <v>297993.59999999998</v>
      </c>
      <c r="J20" s="81">
        <v>44844</v>
      </c>
    </row>
    <row r="21" spans="1:10" s="61" customFormat="1" ht="24" customHeight="1" x14ac:dyDescent="0.3">
      <c r="A21" s="77" t="s">
        <v>75</v>
      </c>
      <c r="B21" s="76" t="s">
        <v>71</v>
      </c>
      <c r="C21" s="76" t="s">
        <v>72</v>
      </c>
      <c r="D21" s="76" t="s">
        <v>481</v>
      </c>
      <c r="E21" s="76" t="s">
        <v>482</v>
      </c>
      <c r="F21" s="76" t="s">
        <v>73</v>
      </c>
      <c r="G21" s="81" t="s">
        <v>423</v>
      </c>
      <c r="H21" s="82">
        <v>23909.24</v>
      </c>
      <c r="I21" s="87">
        <f>__Anonymous_Sheet_DB__034334[[#This Row],[VALOR MENSAL]]*12</f>
        <v>286910.88</v>
      </c>
      <c r="J21" s="81">
        <v>45152</v>
      </c>
    </row>
    <row r="22" spans="1:10" s="61" customFormat="1" ht="25.5" customHeight="1" x14ac:dyDescent="0.3">
      <c r="A22" s="77" t="s">
        <v>77</v>
      </c>
      <c r="B22" s="76" t="s">
        <v>71</v>
      </c>
      <c r="C22" s="76" t="s">
        <v>72</v>
      </c>
      <c r="D22" s="76" t="s">
        <v>481</v>
      </c>
      <c r="E22" s="76" t="s">
        <v>482</v>
      </c>
      <c r="F22" s="76" t="s">
        <v>73</v>
      </c>
      <c r="G22" s="81" t="s">
        <v>78</v>
      </c>
      <c r="H22" s="82">
        <v>23089</v>
      </c>
      <c r="I22" s="87">
        <f>__Anonymous_Sheet_DB__034334[[#This Row],[VALOR MENSAL]]*12</f>
        <v>277068</v>
      </c>
      <c r="J22" s="81">
        <v>45200</v>
      </c>
    </row>
    <row r="23" spans="1:10" s="61" customFormat="1" ht="25.5" customHeight="1" x14ac:dyDescent="0.3">
      <c r="A23" s="77" t="s">
        <v>588</v>
      </c>
      <c r="B23" s="76" t="s">
        <v>71</v>
      </c>
      <c r="C23" s="76" t="s">
        <v>72</v>
      </c>
      <c r="D23" s="76" t="s">
        <v>481</v>
      </c>
      <c r="E23" s="76" t="s">
        <v>482</v>
      </c>
      <c r="F23" s="76" t="s">
        <v>73</v>
      </c>
      <c r="G23" s="81" t="s">
        <v>589</v>
      </c>
      <c r="H23" s="82">
        <v>23365.439999999999</v>
      </c>
      <c r="I23" s="87">
        <f>__Anonymous_Sheet_DB__034334[[#This Row],[VALOR MENSAL]]*12</f>
        <v>280385.27999999997</v>
      </c>
      <c r="J23" s="81">
        <v>45344</v>
      </c>
    </row>
    <row r="24" spans="1:10" s="61" customFormat="1" ht="25.5" customHeight="1" x14ac:dyDescent="0.3">
      <c r="A24" s="77" t="s">
        <v>591</v>
      </c>
      <c r="B24" s="76" t="s">
        <v>71</v>
      </c>
      <c r="C24" s="76" t="s">
        <v>72</v>
      </c>
      <c r="D24" s="76" t="s">
        <v>481</v>
      </c>
      <c r="E24" s="76" t="s">
        <v>482</v>
      </c>
      <c r="F24" s="76" t="s">
        <v>73</v>
      </c>
      <c r="G24" s="81" t="s">
        <v>592</v>
      </c>
      <c r="H24" s="82">
        <v>23365.439999999999</v>
      </c>
      <c r="I24" s="87">
        <f>__Anonymous_Sheet_DB__034334[[#This Row],[VALOR MENSAL]]*12</f>
        <v>280385.27999999997</v>
      </c>
      <c r="J24" s="81">
        <v>45566</v>
      </c>
    </row>
    <row r="25" spans="1:10" s="61" customFormat="1" ht="24" customHeight="1" x14ac:dyDescent="0.3">
      <c r="A25" s="77" t="s">
        <v>424</v>
      </c>
      <c r="B25" s="76" t="s">
        <v>79</v>
      </c>
      <c r="C25" s="76" t="s">
        <v>80</v>
      </c>
      <c r="D25" s="76" t="s">
        <v>425</v>
      </c>
      <c r="E25" s="76" t="s">
        <v>426</v>
      </c>
      <c r="F25" s="76" t="s">
        <v>81</v>
      </c>
      <c r="G25" s="81" t="s">
        <v>427</v>
      </c>
      <c r="H25" s="82">
        <v>3650</v>
      </c>
      <c r="I25" s="87">
        <f>__Anonymous_Sheet_DB__034334[[#This Row],[VALOR MENSAL]]*12</f>
        <v>43800</v>
      </c>
      <c r="J25" s="81">
        <v>44846</v>
      </c>
    </row>
    <row r="26" spans="1:10" s="61" customFormat="1" ht="24" customHeight="1" x14ac:dyDescent="0.3">
      <c r="A26" s="77" t="s">
        <v>83</v>
      </c>
      <c r="B26" s="76" t="s">
        <v>79</v>
      </c>
      <c r="C26" s="76" t="s">
        <v>80</v>
      </c>
      <c r="D26" s="76" t="s">
        <v>425</v>
      </c>
      <c r="E26" s="76" t="s">
        <v>426</v>
      </c>
      <c r="F26" s="76" t="s">
        <v>81</v>
      </c>
      <c r="G26" s="81" t="s">
        <v>428</v>
      </c>
      <c r="H26" s="82">
        <v>3900</v>
      </c>
      <c r="I26" s="87">
        <f>__Anonymous_Sheet_DB__034334[[#This Row],[VALOR MENSAL]]*12</f>
        <v>46800</v>
      </c>
      <c r="J26" s="81">
        <v>44951</v>
      </c>
    </row>
    <row r="27" spans="1:10" s="61" customFormat="1" ht="24" customHeight="1" x14ac:dyDescent="0.3">
      <c r="A27" s="77" t="s">
        <v>84</v>
      </c>
      <c r="B27" s="76" t="s">
        <v>79</v>
      </c>
      <c r="C27" s="76" t="s">
        <v>80</v>
      </c>
      <c r="D27" s="76" t="s">
        <v>425</v>
      </c>
      <c r="E27" s="76" t="s">
        <v>426</v>
      </c>
      <c r="F27" s="76" t="s">
        <v>81</v>
      </c>
      <c r="G27" s="81" t="s">
        <v>429</v>
      </c>
      <c r="H27" s="82">
        <v>4875</v>
      </c>
      <c r="I27" s="87">
        <f>__Anonymous_Sheet_DB__034334[[#This Row],[VALOR MENSAL]]*12</f>
        <v>58500</v>
      </c>
      <c r="J27" s="81">
        <v>45021</v>
      </c>
    </row>
    <row r="28" spans="1:10" s="61" customFormat="1" ht="25.5" customHeight="1" x14ac:dyDescent="0.3">
      <c r="A28" s="77" t="s">
        <v>85</v>
      </c>
      <c r="B28" s="76" t="s">
        <v>79</v>
      </c>
      <c r="C28" s="76" t="s">
        <v>80</v>
      </c>
      <c r="D28" s="76" t="s">
        <v>425</v>
      </c>
      <c r="E28" s="76" t="s">
        <v>426</v>
      </c>
      <c r="F28" s="76" t="s">
        <v>81</v>
      </c>
      <c r="G28" s="81" t="s">
        <v>86</v>
      </c>
      <c r="H28" s="82">
        <v>4875</v>
      </c>
      <c r="I28" s="87">
        <f>__Anonymous_Sheet_DB__034334[[#This Row],[VALOR MENSAL]]*12</f>
        <v>58500</v>
      </c>
      <c r="J28" s="81">
        <v>45211</v>
      </c>
    </row>
    <row r="29" spans="1:10" s="61" customFormat="1" ht="24" customHeight="1" x14ac:dyDescent="0.3">
      <c r="A29" s="77" t="s">
        <v>583</v>
      </c>
      <c r="B29" s="76" t="s">
        <v>79</v>
      </c>
      <c r="C29" s="76" t="s">
        <v>80</v>
      </c>
      <c r="D29" s="76" t="s">
        <v>425</v>
      </c>
      <c r="E29" s="76" t="s">
        <v>426</v>
      </c>
      <c r="F29" s="76" t="s">
        <v>81</v>
      </c>
      <c r="G29" s="81" t="s">
        <v>86</v>
      </c>
      <c r="H29" s="82">
        <v>5275</v>
      </c>
      <c r="I29" s="87">
        <f>__Anonymous_Sheet_DB__034334[[#This Row],[VALOR MENSAL]]*12</f>
        <v>63300</v>
      </c>
      <c r="J29" s="81">
        <v>45512</v>
      </c>
    </row>
    <row r="30" spans="1:10" s="61" customFormat="1" ht="24" customHeight="1" x14ac:dyDescent="0.3">
      <c r="A30" s="77" t="s">
        <v>593</v>
      </c>
      <c r="B30" s="76" t="s">
        <v>79</v>
      </c>
      <c r="C30" s="76" t="s">
        <v>80</v>
      </c>
      <c r="D30" s="76" t="s">
        <v>425</v>
      </c>
      <c r="E30" s="76" t="s">
        <v>426</v>
      </c>
      <c r="F30" s="76" t="s">
        <v>81</v>
      </c>
      <c r="G30" s="81" t="s">
        <v>594</v>
      </c>
      <c r="H30" s="82">
        <v>5275</v>
      </c>
      <c r="I30" s="87">
        <f>__Anonymous_Sheet_DB__034334[[#This Row],[VALOR MENSAL]]*12</f>
        <v>63300</v>
      </c>
      <c r="J30" s="81">
        <v>45577</v>
      </c>
    </row>
    <row r="31" spans="1:10" s="61" customFormat="1" ht="24" customHeight="1" x14ac:dyDescent="0.3">
      <c r="A31" s="77" t="s">
        <v>430</v>
      </c>
      <c r="B31" s="76" t="s">
        <v>92</v>
      </c>
      <c r="C31" s="76" t="s">
        <v>93</v>
      </c>
      <c r="D31" s="76" t="s">
        <v>431</v>
      </c>
      <c r="E31" s="76" t="s">
        <v>432</v>
      </c>
      <c r="F31" s="76" t="s">
        <v>94</v>
      </c>
      <c r="G31" s="81" t="s">
        <v>95</v>
      </c>
      <c r="H31" s="82">
        <v>197617.9</v>
      </c>
      <c r="I31" s="87">
        <f>__Anonymous_Sheet_DB__034334[[#This Row],[VALOR MENSAL]]*12</f>
        <v>2371414.7999999998</v>
      </c>
      <c r="J31" s="81">
        <v>44885</v>
      </c>
    </row>
    <row r="32" spans="1:10" s="61" customFormat="1" ht="24" customHeight="1" x14ac:dyDescent="0.3">
      <c r="A32" s="77" t="s">
        <v>96</v>
      </c>
      <c r="B32" s="76" t="s">
        <v>92</v>
      </c>
      <c r="C32" s="76" t="s">
        <v>93</v>
      </c>
      <c r="D32" s="76" t="s">
        <v>431</v>
      </c>
      <c r="E32" s="76" t="s">
        <v>432</v>
      </c>
      <c r="F32" s="76" t="s">
        <v>94</v>
      </c>
      <c r="G32" s="81" t="s">
        <v>433</v>
      </c>
      <c r="H32" s="82">
        <v>217083.26</v>
      </c>
      <c r="I32" s="87">
        <f>__Anonymous_Sheet_DB__034334[[#This Row],[VALOR MENSAL]]*12</f>
        <v>2604999.12</v>
      </c>
      <c r="J32" s="81">
        <v>45005</v>
      </c>
    </row>
    <row r="33" spans="1:10" s="61" customFormat="1" ht="24" customHeight="1" x14ac:dyDescent="0.3">
      <c r="A33" s="77" t="s">
        <v>97</v>
      </c>
      <c r="B33" s="76" t="s">
        <v>92</v>
      </c>
      <c r="C33" s="76" t="s">
        <v>93</v>
      </c>
      <c r="D33" s="76" t="s">
        <v>431</v>
      </c>
      <c r="E33" s="76" t="s">
        <v>432</v>
      </c>
      <c r="F33" s="76" t="s">
        <v>94</v>
      </c>
      <c r="G33" s="81" t="s">
        <v>434</v>
      </c>
      <c r="H33" s="82">
        <v>238583.78</v>
      </c>
      <c r="I33" s="87">
        <f>__Anonymous_Sheet_DB__034334[[#This Row],[VALOR MENSAL]]*12</f>
        <v>2863005.36</v>
      </c>
      <c r="J33" s="81">
        <v>45016</v>
      </c>
    </row>
    <row r="34" spans="1:10" s="61" customFormat="1" ht="24" customHeight="1" x14ac:dyDescent="0.3">
      <c r="A34" s="77" t="s">
        <v>98</v>
      </c>
      <c r="B34" s="76" t="s">
        <v>92</v>
      </c>
      <c r="C34" s="76" t="s">
        <v>93</v>
      </c>
      <c r="D34" s="76" t="s">
        <v>431</v>
      </c>
      <c r="E34" s="76" t="s">
        <v>432</v>
      </c>
      <c r="F34" s="76" t="s">
        <v>94</v>
      </c>
      <c r="G34" s="81" t="s">
        <v>99</v>
      </c>
      <c r="H34" s="82">
        <v>238583.78</v>
      </c>
      <c r="I34" s="87">
        <f>__Anonymous_Sheet_DB__034334[[#This Row],[VALOR MENSAL]]*12</f>
        <v>2863005.36</v>
      </c>
      <c r="J34" s="81">
        <v>45250</v>
      </c>
    </row>
    <row r="35" spans="1:10" s="61" customFormat="1" ht="24" customHeight="1" x14ac:dyDescent="0.3">
      <c r="A35" s="77" t="s">
        <v>435</v>
      </c>
      <c r="B35" s="76" t="s">
        <v>100</v>
      </c>
      <c r="C35" s="76" t="s">
        <v>101</v>
      </c>
      <c r="D35" s="76" t="s">
        <v>436</v>
      </c>
      <c r="E35" s="76" t="s">
        <v>437</v>
      </c>
      <c r="F35" s="76" t="s">
        <v>102</v>
      </c>
      <c r="G35" s="81" t="s">
        <v>95</v>
      </c>
      <c r="H35" s="82">
        <v>19700</v>
      </c>
      <c r="I35" s="87">
        <f>__Anonymous_Sheet_DB__034334[[#This Row],[VALOR MENSAL]]*12</f>
        <v>236400</v>
      </c>
      <c r="J35" s="81">
        <v>44885</v>
      </c>
    </row>
    <row r="36" spans="1:10" s="61" customFormat="1" ht="24" customHeight="1" x14ac:dyDescent="0.3">
      <c r="A36" s="77" t="s">
        <v>103</v>
      </c>
      <c r="B36" s="76" t="s">
        <v>100</v>
      </c>
      <c r="C36" s="76" t="s">
        <v>101</v>
      </c>
      <c r="D36" s="76" t="s">
        <v>436</v>
      </c>
      <c r="E36" s="76" t="s">
        <v>437</v>
      </c>
      <c r="F36" s="76" t="s">
        <v>102</v>
      </c>
      <c r="G36" s="81" t="s">
        <v>330</v>
      </c>
      <c r="H36" s="82">
        <v>19700</v>
      </c>
      <c r="I36" s="87">
        <f>__Anonymous_Sheet_DB__034334[[#This Row],[VALOR MENSAL]]*12</f>
        <v>236400</v>
      </c>
      <c r="J36" s="81">
        <v>45250</v>
      </c>
    </row>
    <row r="37" spans="1:10" s="61" customFormat="1" ht="24" customHeight="1" x14ac:dyDescent="0.3">
      <c r="A37" s="77" t="s">
        <v>331</v>
      </c>
      <c r="B37" s="76" t="s">
        <v>100</v>
      </c>
      <c r="C37" s="76" t="s">
        <v>101</v>
      </c>
      <c r="D37" s="76" t="s">
        <v>436</v>
      </c>
      <c r="E37" s="76" t="s">
        <v>437</v>
      </c>
      <c r="F37" s="76" t="s">
        <v>102</v>
      </c>
      <c r="G37" s="81" t="s">
        <v>332</v>
      </c>
      <c r="H37" s="82">
        <v>19700</v>
      </c>
      <c r="I37" s="87">
        <f>__Anonymous_Sheet_DB__034334[[#This Row],[VALOR MENSAL]]*12</f>
        <v>236400</v>
      </c>
      <c r="J37" s="81">
        <v>45323</v>
      </c>
    </row>
    <row r="38" spans="1:10" s="61" customFormat="1" ht="24" customHeight="1" x14ac:dyDescent="0.3">
      <c r="A38" s="77" t="s">
        <v>333</v>
      </c>
      <c r="B38" s="76" t="s">
        <v>100</v>
      </c>
      <c r="C38" s="76" t="s">
        <v>101</v>
      </c>
      <c r="D38" s="76" t="s">
        <v>436</v>
      </c>
      <c r="E38" s="76" t="s">
        <v>437</v>
      </c>
      <c r="F38" s="76" t="s">
        <v>102</v>
      </c>
      <c r="G38" s="81" t="s">
        <v>334</v>
      </c>
      <c r="H38" s="82">
        <v>19700</v>
      </c>
      <c r="I38" s="87">
        <f>__Anonymous_Sheet_DB__034334[[#This Row],[VALOR MENSAL]]*12</f>
        <v>236400</v>
      </c>
      <c r="J38" s="81">
        <v>45432</v>
      </c>
    </row>
    <row r="39" spans="1:10" s="61" customFormat="1" ht="24" customHeight="1" x14ac:dyDescent="0.3">
      <c r="A39" s="77" t="s">
        <v>443</v>
      </c>
      <c r="B39" s="76" t="s">
        <v>104</v>
      </c>
      <c r="C39" s="76" t="s">
        <v>105</v>
      </c>
      <c r="D39" s="76" t="s">
        <v>438</v>
      </c>
      <c r="E39" s="76" t="s">
        <v>439</v>
      </c>
      <c r="F39" s="76" t="s">
        <v>106</v>
      </c>
      <c r="G39" s="81" t="s">
        <v>440</v>
      </c>
      <c r="H39" s="82">
        <v>181065.08</v>
      </c>
      <c r="I39" s="87">
        <f>__Anonymous_Sheet_DB__034334[[#This Row],[VALOR MENSAL]]*12</f>
        <v>2172780.96</v>
      </c>
      <c r="J39" s="81">
        <v>44866</v>
      </c>
    </row>
    <row r="40" spans="1:10" s="61" customFormat="1" ht="24" customHeight="1" x14ac:dyDescent="0.3">
      <c r="A40" s="77" t="s">
        <v>108</v>
      </c>
      <c r="B40" s="76" t="s">
        <v>104</v>
      </c>
      <c r="C40" s="76" t="s">
        <v>105</v>
      </c>
      <c r="D40" s="76" t="s">
        <v>438</v>
      </c>
      <c r="E40" s="76" t="s">
        <v>439</v>
      </c>
      <c r="F40" s="76" t="s">
        <v>106</v>
      </c>
      <c r="G40" s="81" t="s">
        <v>109</v>
      </c>
      <c r="H40" s="82">
        <v>181065.08</v>
      </c>
      <c r="I40" s="87">
        <f>__Anonymous_Sheet_DB__034334[[#This Row],[VALOR MENSAL]]*12</f>
        <v>2172780.96</v>
      </c>
      <c r="J40" s="81">
        <v>45231</v>
      </c>
    </row>
    <row r="41" spans="1:10" s="61" customFormat="1" ht="24" customHeight="1" x14ac:dyDescent="0.3">
      <c r="A41" s="77" t="s">
        <v>444</v>
      </c>
      <c r="B41" s="76" t="s">
        <v>110</v>
      </c>
      <c r="C41" s="76" t="s">
        <v>111</v>
      </c>
      <c r="D41" s="76" t="s">
        <v>441</v>
      </c>
      <c r="E41" s="76" t="s">
        <v>442</v>
      </c>
      <c r="F41" s="76" t="s">
        <v>112</v>
      </c>
      <c r="G41" s="81" t="s">
        <v>113</v>
      </c>
      <c r="H41" s="82">
        <v>85835.64</v>
      </c>
      <c r="I41" s="87">
        <f>__Anonymous_Sheet_DB__034334[[#This Row],[VALOR MENSAL]]*12</f>
        <v>1030027.6799999999</v>
      </c>
      <c r="J41" s="81">
        <v>44875</v>
      </c>
    </row>
    <row r="42" spans="1:10" s="61" customFormat="1" ht="24" customHeight="1" x14ac:dyDescent="0.3">
      <c r="A42" s="76" t="s">
        <v>338</v>
      </c>
      <c r="B42" s="76" t="s">
        <v>110</v>
      </c>
      <c r="C42" s="76" t="s">
        <v>111</v>
      </c>
      <c r="D42" s="76" t="s">
        <v>441</v>
      </c>
      <c r="E42" s="76" t="s">
        <v>442</v>
      </c>
      <c r="F42" s="76" t="s">
        <v>112</v>
      </c>
      <c r="G42" s="81" t="s">
        <v>122</v>
      </c>
      <c r="H42" s="82">
        <v>83868.89</v>
      </c>
      <c r="I42" s="87">
        <f>__Anonymous_Sheet_DB__034334[[#This Row],[VALOR MENSAL]]*12</f>
        <v>1006426.6799999999</v>
      </c>
      <c r="J42" s="81">
        <v>45342</v>
      </c>
    </row>
    <row r="43" spans="1:10" s="61" customFormat="1" ht="24" customHeight="1" x14ac:dyDescent="0.3">
      <c r="A43" s="76" t="s">
        <v>610</v>
      </c>
      <c r="B43" s="76" t="s">
        <v>110</v>
      </c>
      <c r="C43" s="76" t="s">
        <v>111</v>
      </c>
      <c r="D43" s="76" t="s">
        <v>441</v>
      </c>
      <c r="E43" s="76" t="s">
        <v>442</v>
      </c>
      <c r="F43" s="76" t="s">
        <v>112</v>
      </c>
      <c r="G43" s="81" t="s">
        <v>608</v>
      </c>
      <c r="H43" s="82">
        <v>83868.89</v>
      </c>
      <c r="I43" s="87">
        <f>__Anonymous_Sheet_DB__034334[[#This Row],[VALOR MENSAL]]*12</f>
        <v>1006426.6799999999</v>
      </c>
      <c r="J43" s="81">
        <v>45597</v>
      </c>
    </row>
    <row r="44" spans="1:10" s="61" customFormat="1" ht="24" customHeight="1" x14ac:dyDescent="0.3">
      <c r="A44" s="77" t="s">
        <v>445</v>
      </c>
      <c r="B44" s="76" t="s">
        <v>114</v>
      </c>
      <c r="C44" s="76" t="s">
        <v>115</v>
      </c>
      <c r="D44" s="76" t="s">
        <v>446</v>
      </c>
      <c r="E44" s="76" t="s">
        <v>447</v>
      </c>
      <c r="F44" s="76" t="s">
        <v>314</v>
      </c>
      <c r="G44" s="81" t="s">
        <v>88</v>
      </c>
      <c r="H44" s="82">
        <v>262060</v>
      </c>
      <c r="I44" s="87">
        <f>__Anonymous_Sheet_DB__034334[[#This Row],[VALOR MENSAL]]*12</f>
        <v>3144720</v>
      </c>
      <c r="J44" s="81">
        <v>44866</v>
      </c>
    </row>
    <row r="45" spans="1:10" s="61" customFormat="1" ht="24" customHeight="1" x14ac:dyDescent="0.3">
      <c r="A45" s="77" t="s">
        <v>116</v>
      </c>
      <c r="B45" s="76" t="s">
        <v>114</v>
      </c>
      <c r="C45" s="76" t="s">
        <v>115</v>
      </c>
      <c r="D45" s="76" t="s">
        <v>446</v>
      </c>
      <c r="E45" s="76" t="s">
        <v>447</v>
      </c>
      <c r="F45" s="76" t="s">
        <v>314</v>
      </c>
      <c r="G45" s="81" t="s">
        <v>90</v>
      </c>
      <c r="H45" s="82">
        <v>262060</v>
      </c>
      <c r="I45" s="87">
        <f>__Anonymous_Sheet_DB__034334[[#This Row],[VALOR MENSAL]]*12</f>
        <v>3144720</v>
      </c>
      <c r="J45" s="81">
        <v>45225</v>
      </c>
    </row>
    <row r="46" spans="1:10" s="61" customFormat="1" ht="24" customHeight="1" x14ac:dyDescent="0.3">
      <c r="A46" s="77" t="s">
        <v>448</v>
      </c>
      <c r="B46" s="76" t="s">
        <v>114</v>
      </c>
      <c r="C46" s="76" t="s">
        <v>115</v>
      </c>
      <c r="D46" s="76" t="s">
        <v>446</v>
      </c>
      <c r="E46" s="76" t="s">
        <v>447</v>
      </c>
      <c r="F46" s="76" t="s">
        <v>314</v>
      </c>
      <c r="G46" s="81" t="s">
        <v>449</v>
      </c>
      <c r="H46" s="82">
        <v>184856.2</v>
      </c>
      <c r="I46" s="87">
        <f>__Anonymous_Sheet_DB__034334[[#This Row],[VALOR MENSAL]]*12</f>
        <v>2218274.4000000004</v>
      </c>
      <c r="J46" s="81">
        <v>45328</v>
      </c>
    </row>
    <row r="47" spans="1:10" s="61" customFormat="1" ht="24" customHeight="1" x14ac:dyDescent="0.3">
      <c r="A47" s="77" t="s">
        <v>595</v>
      </c>
      <c r="B47" s="76" t="s">
        <v>114</v>
      </c>
      <c r="C47" s="76" t="s">
        <v>115</v>
      </c>
      <c r="D47" s="76" t="s">
        <v>446</v>
      </c>
      <c r="E47" s="76" t="s">
        <v>447</v>
      </c>
      <c r="F47" s="76" t="s">
        <v>314</v>
      </c>
      <c r="G47" s="81" t="s">
        <v>596</v>
      </c>
      <c r="H47" s="82">
        <v>184856.2</v>
      </c>
      <c r="I47" s="87">
        <f>__Anonymous_Sheet_DB__034334[[#This Row],[VALOR MENSAL]]*12</f>
        <v>2218274.4000000004</v>
      </c>
      <c r="J47" s="81">
        <v>45591</v>
      </c>
    </row>
    <row r="48" spans="1:10" s="61" customFormat="1" ht="24" customHeight="1" x14ac:dyDescent="0.3">
      <c r="A48" s="77" t="s">
        <v>450</v>
      </c>
      <c r="B48" s="76" t="s">
        <v>117</v>
      </c>
      <c r="C48" s="76" t="s">
        <v>118</v>
      </c>
      <c r="D48" s="76" t="s">
        <v>451</v>
      </c>
      <c r="E48" s="76" t="s">
        <v>452</v>
      </c>
      <c r="F48" s="76" t="s">
        <v>313</v>
      </c>
      <c r="G48" s="81" t="s">
        <v>113</v>
      </c>
      <c r="H48" s="82">
        <v>15000</v>
      </c>
      <c r="I48" s="87">
        <f>__Anonymous_Sheet_DB__034334[[#This Row],[VALOR MENSAL]]*12</f>
        <v>180000</v>
      </c>
      <c r="J48" s="81">
        <v>44875</v>
      </c>
    </row>
    <row r="49" spans="1:10" s="61" customFormat="1" ht="24" customHeight="1" x14ac:dyDescent="0.3">
      <c r="A49" s="77" t="s">
        <v>119</v>
      </c>
      <c r="B49" s="76" t="s">
        <v>117</v>
      </c>
      <c r="C49" s="76" t="s">
        <v>118</v>
      </c>
      <c r="D49" s="76" t="s">
        <v>451</v>
      </c>
      <c r="E49" s="76" t="s">
        <v>452</v>
      </c>
      <c r="F49" s="76" t="s">
        <v>313</v>
      </c>
      <c r="G49" s="81" t="s">
        <v>120</v>
      </c>
      <c r="H49" s="82">
        <v>13000</v>
      </c>
      <c r="I49" s="87">
        <f>__Anonymous_Sheet_DB__034334[[#This Row],[VALOR MENSAL]]*12</f>
        <v>156000</v>
      </c>
      <c r="J49" s="81">
        <v>45137</v>
      </c>
    </row>
    <row r="50" spans="1:10" s="61" customFormat="1" ht="24" customHeight="1" x14ac:dyDescent="0.3">
      <c r="A50" s="77" t="s">
        <v>121</v>
      </c>
      <c r="B50" s="76" t="s">
        <v>117</v>
      </c>
      <c r="C50" s="76" t="s">
        <v>118</v>
      </c>
      <c r="D50" s="76" t="s">
        <v>451</v>
      </c>
      <c r="E50" s="76" t="s">
        <v>452</v>
      </c>
      <c r="F50" s="76" t="s">
        <v>313</v>
      </c>
      <c r="G50" s="81" t="s">
        <v>122</v>
      </c>
      <c r="H50" s="82">
        <v>13000</v>
      </c>
      <c r="I50" s="87">
        <f>__Anonymous_Sheet_DB__034334[[#This Row],[VALOR MENSAL]]*12</f>
        <v>156000</v>
      </c>
      <c r="J50" s="81">
        <v>45261</v>
      </c>
    </row>
    <row r="51" spans="1:10" s="61" customFormat="1" ht="24" customHeight="1" x14ac:dyDescent="0.3">
      <c r="A51" s="77" t="s">
        <v>609</v>
      </c>
      <c r="B51" s="76" t="s">
        <v>117</v>
      </c>
      <c r="C51" s="76" t="s">
        <v>118</v>
      </c>
      <c r="D51" s="76" t="s">
        <v>451</v>
      </c>
      <c r="E51" s="76" t="s">
        <v>452</v>
      </c>
      <c r="F51" s="76" t="s">
        <v>313</v>
      </c>
      <c r="G51" s="81" t="s">
        <v>608</v>
      </c>
      <c r="H51" s="82">
        <v>11000</v>
      </c>
      <c r="I51" s="87">
        <f>__Anonymous_Sheet_DB__034334[[#This Row],[VALOR MENSAL]]*12</f>
        <v>132000</v>
      </c>
      <c r="J51" s="81">
        <v>45621</v>
      </c>
    </row>
    <row r="52" spans="1:10" s="61" customFormat="1" ht="24" customHeight="1" x14ac:dyDescent="0.3">
      <c r="A52" s="77" t="s">
        <v>406</v>
      </c>
      <c r="B52" s="77" t="s">
        <v>123</v>
      </c>
      <c r="C52" s="76" t="s">
        <v>124</v>
      </c>
      <c r="D52" s="76" t="s">
        <v>453</v>
      </c>
      <c r="E52" s="76" t="s">
        <v>454</v>
      </c>
      <c r="F52" s="76" t="s">
        <v>315</v>
      </c>
      <c r="G52" s="81" t="s">
        <v>125</v>
      </c>
      <c r="H52" s="82">
        <v>344.26</v>
      </c>
      <c r="I52" s="87">
        <f>__Anonymous_Sheet_DB__034334[[#This Row],[VALOR MENSAL]]*12</f>
        <v>4131.12</v>
      </c>
      <c r="J52" s="81">
        <v>44887</v>
      </c>
    </row>
    <row r="53" spans="1:10" s="61" customFormat="1" ht="24" customHeight="1" x14ac:dyDescent="0.3">
      <c r="A53" s="77" t="s">
        <v>126</v>
      </c>
      <c r="B53" s="77" t="s">
        <v>123</v>
      </c>
      <c r="C53" s="76" t="s">
        <v>124</v>
      </c>
      <c r="D53" s="76" t="s">
        <v>453</v>
      </c>
      <c r="E53" s="76" t="s">
        <v>454</v>
      </c>
      <c r="F53" s="76" t="s">
        <v>315</v>
      </c>
      <c r="G53" s="81" t="s">
        <v>125</v>
      </c>
      <c r="H53" s="82">
        <v>344.26</v>
      </c>
      <c r="I53" s="87">
        <f>__Anonymous_Sheet_DB__034334[[#This Row],[VALOR MENSAL]]*12</f>
        <v>4131.12</v>
      </c>
      <c r="J53" s="81">
        <v>44887</v>
      </c>
    </row>
    <row r="54" spans="1:10" s="61" customFormat="1" ht="22.5" customHeight="1" x14ac:dyDescent="0.3">
      <c r="A54" s="77" t="s">
        <v>127</v>
      </c>
      <c r="B54" s="77" t="s">
        <v>123</v>
      </c>
      <c r="C54" s="76" t="s">
        <v>124</v>
      </c>
      <c r="D54" s="76" t="s">
        <v>453</v>
      </c>
      <c r="E54" s="76" t="s">
        <v>454</v>
      </c>
      <c r="F54" s="76" t="s">
        <v>315</v>
      </c>
      <c r="G54" s="81" t="s">
        <v>128</v>
      </c>
      <c r="H54" s="82">
        <v>344.26</v>
      </c>
      <c r="I54" s="87">
        <f>__Anonymous_Sheet_DB__034334[[#This Row],[VALOR MENSAL]]*12</f>
        <v>4131.12</v>
      </c>
      <c r="J54" s="81">
        <v>45252</v>
      </c>
    </row>
    <row r="55" spans="1:10" s="61" customFormat="1" ht="24" customHeight="1" x14ac:dyDescent="0.3">
      <c r="A55" s="77" t="s">
        <v>611</v>
      </c>
      <c r="B55" s="77" t="s">
        <v>123</v>
      </c>
      <c r="C55" s="76" t="s">
        <v>124</v>
      </c>
      <c r="D55" s="76" t="s">
        <v>453</v>
      </c>
      <c r="E55" s="76" t="s">
        <v>454</v>
      </c>
      <c r="F55" s="76" t="s">
        <v>315</v>
      </c>
      <c r="G55" s="81" t="s">
        <v>612</v>
      </c>
      <c r="H55" s="82">
        <v>344.26</v>
      </c>
      <c r="I55" s="87">
        <f>__Anonymous_Sheet_DB__034334[[#This Row],[VALOR MENSAL]]*12</f>
        <v>4131.12</v>
      </c>
      <c r="J55" s="81">
        <v>45618</v>
      </c>
    </row>
    <row r="56" spans="1:10" s="61" customFormat="1" ht="24" customHeight="1" x14ac:dyDescent="0.3">
      <c r="A56" s="77" t="s">
        <v>455</v>
      </c>
      <c r="B56" s="76" t="s">
        <v>129</v>
      </c>
      <c r="C56" s="76" t="s">
        <v>130</v>
      </c>
      <c r="D56" s="76" t="s">
        <v>456</v>
      </c>
      <c r="E56" s="76" t="s">
        <v>457</v>
      </c>
      <c r="F56" s="76" t="s">
        <v>131</v>
      </c>
      <c r="G56" s="81" t="s">
        <v>132</v>
      </c>
      <c r="H56" s="82">
        <v>8000</v>
      </c>
      <c r="I56" s="87">
        <f>__Anonymous_Sheet_DB__034334[[#This Row],[VALOR MENSAL]]*12</f>
        <v>96000</v>
      </c>
      <c r="J56" s="81">
        <v>44866</v>
      </c>
    </row>
    <row r="57" spans="1:10" s="61" customFormat="1" ht="24" customHeight="1" x14ac:dyDescent="0.3">
      <c r="A57" s="77" t="s">
        <v>133</v>
      </c>
      <c r="B57" s="76" t="s">
        <v>129</v>
      </c>
      <c r="C57" s="76" t="s">
        <v>130</v>
      </c>
      <c r="D57" s="76" t="s">
        <v>456</v>
      </c>
      <c r="E57" s="76" t="s">
        <v>457</v>
      </c>
      <c r="F57" s="76" t="s">
        <v>131</v>
      </c>
      <c r="G57" s="81" t="s">
        <v>134</v>
      </c>
      <c r="H57" s="82">
        <v>7200</v>
      </c>
      <c r="I57" s="87">
        <f>__Anonymous_Sheet_DB__034334[[#This Row],[VALOR MENSAL]]*12</f>
        <v>86400</v>
      </c>
      <c r="J57" s="81">
        <v>45152</v>
      </c>
    </row>
    <row r="58" spans="1:10" s="61" customFormat="1" ht="24" customHeight="1" x14ac:dyDescent="0.3">
      <c r="A58" s="77" t="s">
        <v>135</v>
      </c>
      <c r="B58" s="76" t="s">
        <v>129</v>
      </c>
      <c r="C58" s="76" t="s">
        <v>130</v>
      </c>
      <c r="D58" s="76" t="s">
        <v>456</v>
      </c>
      <c r="E58" s="76" t="s">
        <v>457</v>
      </c>
      <c r="F58" s="76" t="s">
        <v>131</v>
      </c>
      <c r="G58" s="81" t="s">
        <v>90</v>
      </c>
      <c r="H58" s="82">
        <v>8000</v>
      </c>
      <c r="I58" s="87">
        <f>__Anonymous_Sheet_DB__034334[[#This Row],[VALOR MENSAL]]*12</f>
        <v>96000</v>
      </c>
      <c r="J58" s="81">
        <v>45240</v>
      </c>
    </row>
    <row r="59" spans="1:10" s="61" customFormat="1" ht="24" customHeight="1" x14ac:dyDescent="0.3">
      <c r="A59" s="77" t="s">
        <v>613</v>
      </c>
      <c r="B59" s="76" t="s">
        <v>129</v>
      </c>
      <c r="C59" s="76" t="s">
        <v>130</v>
      </c>
      <c r="D59" s="76" t="s">
        <v>456</v>
      </c>
      <c r="E59" s="76" t="s">
        <v>457</v>
      </c>
      <c r="F59" s="76" t="s">
        <v>131</v>
      </c>
      <c r="G59" s="81" t="s">
        <v>607</v>
      </c>
      <c r="H59" s="82">
        <v>8000</v>
      </c>
      <c r="I59" s="87">
        <f>__Anonymous_Sheet_DB__034334[[#This Row],[VALOR MENSAL]]*12</f>
        <v>96000</v>
      </c>
      <c r="J59" s="81">
        <v>45606</v>
      </c>
    </row>
    <row r="60" spans="1:10" s="61" customFormat="1" ht="24" customHeight="1" x14ac:dyDescent="0.3">
      <c r="A60" s="77" t="s">
        <v>407</v>
      </c>
      <c r="B60" s="76" t="s">
        <v>136</v>
      </c>
      <c r="C60" s="76" t="s">
        <v>137</v>
      </c>
      <c r="D60" s="76" t="s">
        <v>458</v>
      </c>
      <c r="E60" s="76" t="s">
        <v>459</v>
      </c>
      <c r="F60" s="76" t="s">
        <v>138</v>
      </c>
      <c r="G60" s="81" t="s">
        <v>88</v>
      </c>
      <c r="H60" s="82">
        <v>20000</v>
      </c>
      <c r="I60" s="87">
        <f>__Anonymous_Sheet_DB__034334[[#This Row],[VALOR MENSAL]]*12</f>
        <v>240000</v>
      </c>
      <c r="J60" s="81">
        <v>44866</v>
      </c>
    </row>
    <row r="61" spans="1:10" s="61" customFormat="1" ht="24" customHeight="1" x14ac:dyDescent="0.3">
      <c r="A61" s="77" t="s">
        <v>139</v>
      </c>
      <c r="B61" s="76" t="s">
        <v>136</v>
      </c>
      <c r="C61" s="76" t="s">
        <v>137</v>
      </c>
      <c r="D61" s="76" t="s">
        <v>458</v>
      </c>
      <c r="E61" s="76" t="s">
        <v>459</v>
      </c>
      <c r="F61" s="76" t="s">
        <v>138</v>
      </c>
      <c r="G61" s="81" t="s">
        <v>460</v>
      </c>
      <c r="H61" s="82">
        <v>18000</v>
      </c>
      <c r="I61" s="87">
        <f>__Anonymous_Sheet_DB__034334[[#This Row],[VALOR MENSAL]]*12</f>
        <v>216000</v>
      </c>
      <c r="J61" s="81">
        <v>45152</v>
      </c>
    </row>
    <row r="62" spans="1:10" s="61" customFormat="1" ht="24" customHeight="1" x14ac:dyDescent="0.3">
      <c r="A62" s="77" t="s">
        <v>141</v>
      </c>
      <c r="B62" s="76" t="s">
        <v>136</v>
      </c>
      <c r="C62" s="76" t="s">
        <v>137</v>
      </c>
      <c r="D62" s="76" t="s">
        <v>458</v>
      </c>
      <c r="E62" s="76" t="s">
        <v>459</v>
      </c>
      <c r="F62" s="76" t="s">
        <v>138</v>
      </c>
      <c r="G62" s="81" t="s">
        <v>90</v>
      </c>
      <c r="H62" s="82">
        <v>20000</v>
      </c>
      <c r="I62" s="87">
        <f>__Anonymous_Sheet_DB__034334[[#This Row],[VALOR MENSAL]]*12</f>
        <v>240000</v>
      </c>
      <c r="J62" s="81">
        <v>45231</v>
      </c>
    </row>
    <row r="63" spans="1:10" s="61" customFormat="1" ht="24" customHeight="1" x14ac:dyDescent="0.3">
      <c r="A63" s="77" t="s">
        <v>614</v>
      </c>
      <c r="B63" s="76" t="s">
        <v>136</v>
      </c>
      <c r="C63" s="76" t="s">
        <v>137</v>
      </c>
      <c r="D63" s="76" t="s">
        <v>458</v>
      </c>
      <c r="E63" s="76" t="s">
        <v>459</v>
      </c>
      <c r="F63" s="76" t="s">
        <v>138</v>
      </c>
      <c r="G63" s="81" t="s">
        <v>607</v>
      </c>
      <c r="H63" s="82">
        <v>20000</v>
      </c>
      <c r="I63" s="87">
        <f>__Anonymous_Sheet_DB__034334[[#This Row],[VALOR MENSAL]]*12</f>
        <v>240000</v>
      </c>
      <c r="J63" s="81">
        <v>45597</v>
      </c>
    </row>
    <row r="64" spans="1:10" s="61" customFormat="1" ht="24" customHeight="1" x14ac:dyDescent="0.3">
      <c r="A64" s="77" t="s">
        <v>408</v>
      </c>
      <c r="B64" s="76" t="s">
        <v>142</v>
      </c>
      <c r="C64" s="76" t="s">
        <v>143</v>
      </c>
      <c r="D64" s="76" t="s">
        <v>461</v>
      </c>
      <c r="E64" s="76" t="s">
        <v>462</v>
      </c>
      <c r="F64" s="76" t="s">
        <v>144</v>
      </c>
      <c r="G64" s="81" t="s">
        <v>145</v>
      </c>
      <c r="H64" s="82">
        <v>52000</v>
      </c>
      <c r="I64" s="87">
        <f>__Anonymous_Sheet_DB__034334[[#This Row],[VALOR MENSAL]]*12</f>
        <v>624000</v>
      </c>
      <c r="J64" s="81">
        <v>44866</v>
      </c>
    </row>
    <row r="65" spans="1:10" s="61" customFormat="1" ht="24" customHeight="1" x14ac:dyDescent="0.3">
      <c r="A65" s="77" t="s">
        <v>146</v>
      </c>
      <c r="B65" s="76" t="s">
        <v>142</v>
      </c>
      <c r="C65" s="76" t="s">
        <v>143</v>
      </c>
      <c r="D65" s="76" t="s">
        <v>461</v>
      </c>
      <c r="E65" s="76" t="s">
        <v>462</v>
      </c>
      <c r="F65" s="76" t="s">
        <v>144</v>
      </c>
      <c r="G65" s="81" t="s">
        <v>147</v>
      </c>
      <c r="H65" s="82">
        <v>42250</v>
      </c>
      <c r="I65" s="87">
        <f>__Anonymous_Sheet_DB__034334[[#This Row],[VALOR MENSAL]]*12</f>
        <v>507000</v>
      </c>
      <c r="J65" s="81">
        <v>45027</v>
      </c>
    </row>
    <row r="66" spans="1:10" s="61" customFormat="1" ht="24" customHeight="1" x14ac:dyDescent="0.3">
      <c r="A66" s="77" t="s">
        <v>148</v>
      </c>
      <c r="B66" s="76" t="s">
        <v>142</v>
      </c>
      <c r="C66" s="76" t="s">
        <v>143</v>
      </c>
      <c r="D66" s="76" t="s">
        <v>461</v>
      </c>
      <c r="E66" s="76" t="s">
        <v>462</v>
      </c>
      <c r="F66" s="76" t="s">
        <v>144</v>
      </c>
      <c r="G66" s="81" t="s">
        <v>463</v>
      </c>
      <c r="H66" s="82">
        <v>25856.35</v>
      </c>
      <c r="I66" s="87">
        <f>__Anonymous_Sheet_DB__034334[[#This Row],[VALOR MENSAL]]*12</f>
        <v>310276.19999999995</v>
      </c>
      <c r="J66" s="81">
        <v>45107</v>
      </c>
    </row>
    <row r="67" spans="1:10" s="61" customFormat="1" ht="24" customHeight="1" x14ac:dyDescent="0.3">
      <c r="A67" s="77" t="s">
        <v>150</v>
      </c>
      <c r="B67" s="76" t="s">
        <v>142</v>
      </c>
      <c r="C67" s="76" t="s">
        <v>143</v>
      </c>
      <c r="D67" s="76" t="s">
        <v>461</v>
      </c>
      <c r="E67" s="76" t="s">
        <v>462</v>
      </c>
      <c r="F67" s="76" t="s">
        <v>144</v>
      </c>
      <c r="G67" s="81" t="s">
        <v>464</v>
      </c>
      <c r="H67" s="82">
        <v>25856.35</v>
      </c>
      <c r="I67" s="87">
        <f>__Anonymous_Sheet_DB__034334[[#This Row],[VALOR MENSAL]]*12</f>
        <v>310276.19999999995</v>
      </c>
      <c r="J67" s="81">
        <v>45107</v>
      </c>
    </row>
    <row r="68" spans="1:10" s="61" customFormat="1" ht="24" customHeight="1" x14ac:dyDescent="0.3">
      <c r="A68" s="77" t="s">
        <v>339</v>
      </c>
      <c r="B68" s="76" t="s">
        <v>142</v>
      </c>
      <c r="C68" s="76" t="s">
        <v>143</v>
      </c>
      <c r="D68" s="76" t="s">
        <v>461</v>
      </c>
      <c r="E68" s="76" t="s">
        <v>462</v>
      </c>
      <c r="F68" s="76" t="s">
        <v>144</v>
      </c>
      <c r="G68" s="81" t="s">
        <v>465</v>
      </c>
      <c r="H68" s="82">
        <v>24050</v>
      </c>
      <c r="I68" s="87">
        <f>__Anonymous_Sheet_DB__034334[[#This Row],[VALOR MENSAL]]*12</f>
        <v>288600</v>
      </c>
      <c r="J68" s="81">
        <v>45292</v>
      </c>
    </row>
    <row r="69" spans="1:10" s="61" customFormat="1" ht="24" customHeight="1" x14ac:dyDescent="0.3">
      <c r="A69" s="77" t="s">
        <v>606</v>
      </c>
      <c r="B69" s="76" t="s">
        <v>142</v>
      </c>
      <c r="C69" s="76" t="s">
        <v>143</v>
      </c>
      <c r="D69" s="76" t="s">
        <v>461</v>
      </c>
      <c r="E69" s="76" t="s">
        <v>462</v>
      </c>
      <c r="F69" s="76" t="s">
        <v>144</v>
      </c>
      <c r="G69" s="81" t="s">
        <v>607</v>
      </c>
      <c r="H69" s="82">
        <v>14300</v>
      </c>
      <c r="I69" s="87">
        <f>__Anonymous_Sheet_DB__034334[[#This Row],[VALOR MENSAL]]*12</f>
        <v>171600</v>
      </c>
      <c r="J69" s="81">
        <v>45597</v>
      </c>
    </row>
    <row r="70" spans="1:10" s="61" customFormat="1" ht="24" customHeight="1" x14ac:dyDescent="0.3">
      <c r="A70" s="77" t="s">
        <v>468</v>
      </c>
      <c r="B70" s="76" t="s">
        <v>159</v>
      </c>
      <c r="C70" s="76" t="s">
        <v>160</v>
      </c>
      <c r="D70" s="76" t="s">
        <v>466</v>
      </c>
      <c r="E70" s="76" t="s">
        <v>467</v>
      </c>
      <c r="F70" s="76" t="s">
        <v>161</v>
      </c>
      <c r="G70" s="81" t="s">
        <v>162</v>
      </c>
      <c r="H70" s="82">
        <v>6800</v>
      </c>
      <c r="I70" s="87">
        <f>__Anonymous_Sheet_DB__034334[[#This Row],[VALOR MENSAL]]*12</f>
        <v>81600</v>
      </c>
      <c r="J70" s="81">
        <v>44880</v>
      </c>
    </row>
    <row r="71" spans="1:10" s="61" customFormat="1" ht="24" customHeight="1" x14ac:dyDescent="0.3">
      <c r="A71" s="77" t="s">
        <v>163</v>
      </c>
      <c r="B71" s="76" t="s">
        <v>159</v>
      </c>
      <c r="C71" s="76" t="s">
        <v>160</v>
      </c>
      <c r="D71" s="76" t="s">
        <v>466</v>
      </c>
      <c r="E71" s="76" t="s">
        <v>467</v>
      </c>
      <c r="F71" s="76" t="s">
        <v>161</v>
      </c>
      <c r="G71" s="81" t="s">
        <v>164</v>
      </c>
      <c r="H71" s="82">
        <v>6800</v>
      </c>
      <c r="I71" s="87">
        <f>__Anonymous_Sheet_DB__034334[[#This Row],[VALOR MENSAL]]*12</f>
        <v>81600</v>
      </c>
      <c r="J71" s="81">
        <v>45245</v>
      </c>
    </row>
    <row r="72" spans="1:10" s="61" customFormat="1" ht="24" customHeight="1" x14ac:dyDescent="0.3">
      <c r="A72" s="77" t="s">
        <v>469</v>
      </c>
      <c r="B72" s="77" t="s">
        <v>165</v>
      </c>
      <c r="C72" s="77" t="s">
        <v>166</v>
      </c>
      <c r="D72" s="77" t="s">
        <v>470</v>
      </c>
      <c r="E72" s="79" t="s">
        <v>471</v>
      </c>
      <c r="F72" s="77" t="s">
        <v>167</v>
      </c>
      <c r="G72" s="81" t="s">
        <v>113</v>
      </c>
      <c r="H72" s="82">
        <v>41842.5</v>
      </c>
      <c r="I72" s="87">
        <f>__Anonymous_Sheet_DB__034334[[#This Row],[VALOR MENSAL]]*12</f>
        <v>502110</v>
      </c>
      <c r="J72" s="81">
        <v>44894</v>
      </c>
    </row>
    <row r="73" spans="1:10" s="61" customFormat="1" ht="24" customHeight="1" x14ac:dyDescent="0.3">
      <c r="A73" s="77" t="s">
        <v>168</v>
      </c>
      <c r="B73" s="77" t="s">
        <v>165</v>
      </c>
      <c r="C73" s="77" t="s">
        <v>166</v>
      </c>
      <c r="D73" s="77" t="s">
        <v>470</v>
      </c>
      <c r="E73" s="79" t="s">
        <v>471</v>
      </c>
      <c r="F73" s="77" t="s">
        <v>167</v>
      </c>
      <c r="G73" s="81" t="s">
        <v>122</v>
      </c>
      <c r="H73" s="82">
        <v>57131.8</v>
      </c>
      <c r="I73" s="87">
        <f>__Anonymous_Sheet_DB__034334[[#This Row],[VALOR MENSAL]]*12</f>
        <v>685581.60000000009</v>
      </c>
      <c r="J73" s="81">
        <v>45261</v>
      </c>
    </row>
    <row r="74" spans="1:10" s="61" customFormat="1" ht="24" customHeight="1" x14ac:dyDescent="0.3">
      <c r="A74" s="77" t="s">
        <v>615</v>
      </c>
      <c r="B74" s="77" t="s">
        <v>165</v>
      </c>
      <c r="C74" s="77" t="s">
        <v>166</v>
      </c>
      <c r="D74" s="77" t="s">
        <v>470</v>
      </c>
      <c r="E74" s="79" t="s">
        <v>471</v>
      </c>
      <c r="F74" s="77" t="s">
        <v>167</v>
      </c>
      <c r="G74" s="81" t="s">
        <v>608</v>
      </c>
      <c r="H74" s="82">
        <v>57131.8</v>
      </c>
      <c r="I74" s="87">
        <f>__Anonymous_Sheet_DB__034334[[#This Row],[VALOR MENSAL]]*12</f>
        <v>685581.60000000009</v>
      </c>
      <c r="J74" s="81">
        <v>45627</v>
      </c>
    </row>
    <row r="75" spans="1:10" s="61" customFormat="1" ht="24" customHeight="1" x14ac:dyDescent="0.3">
      <c r="A75" s="77" t="s">
        <v>472</v>
      </c>
      <c r="B75" s="77" t="s">
        <v>175</v>
      </c>
      <c r="C75" s="77" t="s">
        <v>176</v>
      </c>
      <c r="D75" s="76" t="s">
        <v>473</v>
      </c>
      <c r="E75" s="76" t="s">
        <v>474</v>
      </c>
      <c r="F75" s="83" t="s">
        <v>177</v>
      </c>
      <c r="G75" s="81" t="s">
        <v>178</v>
      </c>
      <c r="H75" s="82">
        <v>72000</v>
      </c>
      <c r="I75" s="87">
        <f>__Anonymous_Sheet_DB__034334[[#This Row],[VALOR MENSAL]]*12</f>
        <v>864000</v>
      </c>
      <c r="J75" s="81">
        <v>44915</v>
      </c>
    </row>
    <row r="76" spans="1:10" s="61" customFormat="1" ht="24" customHeight="1" x14ac:dyDescent="0.3">
      <c r="A76" s="77" t="s">
        <v>179</v>
      </c>
      <c r="B76" s="77" t="s">
        <v>175</v>
      </c>
      <c r="C76" s="77" t="s">
        <v>176</v>
      </c>
      <c r="D76" s="76" t="s">
        <v>473</v>
      </c>
      <c r="E76" s="76" t="s">
        <v>474</v>
      </c>
      <c r="F76" s="83" t="s">
        <v>177</v>
      </c>
      <c r="G76" s="81" t="s">
        <v>475</v>
      </c>
      <c r="H76" s="82">
        <v>37000</v>
      </c>
      <c r="I76" s="87">
        <f>__Anonymous_Sheet_DB__034334[[#This Row],[VALOR MENSAL]]*12</f>
        <v>444000</v>
      </c>
      <c r="J76" s="81">
        <v>45099</v>
      </c>
    </row>
    <row r="77" spans="1:10" s="61" customFormat="1" ht="24" customHeight="1" x14ac:dyDescent="0.3">
      <c r="A77" s="77" t="s">
        <v>342</v>
      </c>
      <c r="B77" s="77" t="s">
        <v>175</v>
      </c>
      <c r="C77" s="77" t="s">
        <v>176</v>
      </c>
      <c r="D77" s="76" t="s">
        <v>473</v>
      </c>
      <c r="E77" s="76" t="s">
        <v>474</v>
      </c>
      <c r="F77" s="83" t="s">
        <v>177</v>
      </c>
      <c r="G77" s="81" t="s">
        <v>343</v>
      </c>
      <c r="H77" s="82">
        <v>37000</v>
      </c>
      <c r="I77" s="87">
        <f>__Anonymous_Sheet_DB__034334[[#This Row],[VALOR MENSAL]]*12</f>
        <v>444000</v>
      </c>
      <c r="J77" s="81">
        <v>45295</v>
      </c>
    </row>
    <row r="78" spans="1:10" s="61" customFormat="1" ht="24" customHeight="1" x14ac:dyDescent="0.3">
      <c r="A78" s="77" t="s">
        <v>476</v>
      </c>
      <c r="B78" s="76" t="s">
        <v>180</v>
      </c>
      <c r="C78" s="76" t="s">
        <v>181</v>
      </c>
      <c r="D78" s="76" t="s">
        <v>477</v>
      </c>
      <c r="E78" s="76" t="s">
        <v>478</v>
      </c>
      <c r="F78" s="76" t="s">
        <v>182</v>
      </c>
      <c r="G78" s="81" t="s">
        <v>178</v>
      </c>
      <c r="H78" s="82">
        <v>11301</v>
      </c>
      <c r="I78" s="87">
        <f>__Anonymous_Sheet_DB__034334[[#This Row],[VALOR MENSAL]]*12</f>
        <v>135612</v>
      </c>
      <c r="J78" s="81">
        <v>44958</v>
      </c>
    </row>
    <row r="79" spans="1:10" s="61" customFormat="1" ht="24" customHeight="1" x14ac:dyDescent="0.3">
      <c r="A79" s="77" t="s">
        <v>183</v>
      </c>
      <c r="B79" s="76" t="s">
        <v>180</v>
      </c>
      <c r="C79" s="76" t="s">
        <v>181</v>
      </c>
      <c r="D79" s="76" t="s">
        <v>477</v>
      </c>
      <c r="E79" s="76" t="s">
        <v>478</v>
      </c>
      <c r="F79" s="76" t="s">
        <v>182</v>
      </c>
      <c r="G79" s="81" t="s">
        <v>479</v>
      </c>
      <c r="H79" s="82">
        <v>13695.2</v>
      </c>
      <c r="I79" s="87">
        <f>__Anonymous_Sheet_DB__034334[[#This Row],[VALOR MENSAL]]*12</f>
        <v>164342.40000000002</v>
      </c>
      <c r="J79" s="81">
        <v>45035</v>
      </c>
    </row>
    <row r="80" spans="1:10" s="61" customFormat="1" ht="24" customHeight="1" x14ac:dyDescent="0.3">
      <c r="A80" s="77" t="s">
        <v>386</v>
      </c>
      <c r="B80" s="76" t="s">
        <v>180</v>
      </c>
      <c r="C80" s="76" t="s">
        <v>181</v>
      </c>
      <c r="D80" s="76" t="s">
        <v>477</v>
      </c>
      <c r="E80" s="76" t="s">
        <v>478</v>
      </c>
      <c r="F80" s="76" t="s">
        <v>182</v>
      </c>
      <c r="G80" s="81" t="s">
        <v>343</v>
      </c>
      <c r="H80" s="82">
        <v>13695.2</v>
      </c>
      <c r="I80" s="87">
        <f>__Anonymous_Sheet_DB__034334[[#This Row],[VALOR MENSAL]]*12</f>
        <v>164342.40000000002</v>
      </c>
      <c r="J80" s="81">
        <v>45296</v>
      </c>
    </row>
    <row r="81" spans="1:10" s="61" customFormat="1" ht="24" customHeight="1" x14ac:dyDescent="0.3">
      <c r="A81" s="77" t="s">
        <v>480</v>
      </c>
      <c r="B81" s="76" t="s">
        <v>71</v>
      </c>
      <c r="C81" s="76" t="s">
        <v>72</v>
      </c>
      <c r="D81" s="76" t="s">
        <v>481</v>
      </c>
      <c r="E81" s="76" t="s">
        <v>482</v>
      </c>
      <c r="F81" s="77" t="s">
        <v>189</v>
      </c>
      <c r="G81" s="81" t="s">
        <v>345</v>
      </c>
      <c r="H81" s="82">
        <v>10598.4</v>
      </c>
      <c r="I81" s="87">
        <f>__Anonymous_Sheet_DB__034334[[#This Row],[VALOR MENSAL]]*12</f>
        <v>127180.79999999999</v>
      </c>
      <c r="J81" s="81">
        <v>45200</v>
      </c>
    </row>
    <row r="82" spans="1:10" s="61" customFormat="1" ht="24" customHeight="1" x14ac:dyDescent="0.3">
      <c r="A82" s="76" t="s">
        <v>344</v>
      </c>
      <c r="B82" s="76" t="s">
        <v>71</v>
      </c>
      <c r="C82" s="76" t="s">
        <v>72</v>
      </c>
      <c r="D82" s="76" t="s">
        <v>481</v>
      </c>
      <c r="E82" s="76" t="s">
        <v>482</v>
      </c>
      <c r="F82" s="77" t="s">
        <v>189</v>
      </c>
      <c r="G82" s="81" t="s">
        <v>483</v>
      </c>
      <c r="H82" s="82">
        <v>6400</v>
      </c>
      <c r="I82" s="87">
        <f>__Anonymous_Sheet_DB__034334[[#This Row],[VALOR MENSAL]]*12</f>
        <v>76800</v>
      </c>
      <c r="J82" s="81">
        <v>45344</v>
      </c>
    </row>
    <row r="83" spans="1:10" s="61" customFormat="1" ht="24" customHeight="1" x14ac:dyDescent="0.3">
      <c r="A83" s="77" t="s">
        <v>488</v>
      </c>
      <c r="B83" s="76" t="s">
        <v>190</v>
      </c>
      <c r="C83" s="76" t="s">
        <v>191</v>
      </c>
      <c r="D83" s="76" t="s">
        <v>484</v>
      </c>
      <c r="E83" s="76" t="s">
        <v>485</v>
      </c>
      <c r="F83" s="76" t="s">
        <v>192</v>
      </c>
      <c r="G83" s="81" t="s">
        <v>193</v>
      </c>
      <c r="H83" s="82">
        <v>6000</v>
      </c>
      <c r="I83" s="87">
        <f>__Anonymous_Sheet_DB__034334[[#This Row],[VALOR MENSAL]]*12</f>
        <v>72000</v>
      </c>
      <c r="J83" s="81">
        <v>44993</v>
      </c>
    </row>
    <row r="84" spans="1:10" s="61" customFormat="1" ht="24" customHeight="1" x14ac:dyDescent="0.3">
      <c r="A84" s="76" t="s">
        <v>346</v>
      </c>
      <c r="B84" s="76" t="s">
        <v>190</v>
      </c>
      <c r="C84" s="76" t="s">
        <v>191</v>
      </c>
      <c r="D84" s="76" t="s">
        <v>484</v>
      </c>
      <c r="E84" s="76" t="s">
        <v>485</v>
      </c>
      <c r="F84" s="76" t="s">
        <v>192</v>
      </c>
      <c r="G84" s="81" t="s">
        <v>486</v>
      </c>
      <c r="H84" s="82">
        <v>5400</v>
      </c>
      <c r="I84" s="87">
        <f>__Anonymous_Sheet_DB__034334[[#This Row],[VALOR MENSAL]]*12</f>
        <v>64800</v>
      </c>
      <c r="J84" s="81">
        <v>45307</v>
      </c>
    </row>
    <row r="85" spans="1:10" s="61" customFormat="1" ht="24" customHeight="1" x14ac:dyDescent="0.3">
      <c r="A85" s="76" t="s">
        <v>387</v>
      </c>
      <c r="B85" s="76" t="s">
        <v>190</v>
      </c>
      <c r="C85" s="76" t="s">
        <v>191</v>
      </c>
      <c r="D85" s="76" t="s">
        <v>484</v>
      </c>
      <c r="E85" s="76" t="s">
        <v>485</v>
      </c>
      <c r="F85" s="76" t="s">
        <v>192</v>
      </c>
      <c r="G85" s="81" t="s">
        <v>388</v>
      </c>
      <c r="H85" s="82">
        <v>5400</v>
      </c>
      <c r="I85" s="87">
        <f>__Anonymous_Sheet_DB__034334[[#This Row],[VALOR MENSAL]]*12</f>
        <v>64800</v>
      </c>
      <c r="J85" s="81">
        <v>45366</v>
      </c>
    </row>
    <row r="86" spans="1:10" s="61" customFormat="1" ht="24" customHeight="1" x14ac:dyDescent="0.3">
      <c r="A86" s="77" t="s">
        <v>489</v>
      </c>
      <c r="B86" s="76" t="s">
        <v>194</v>
      </c>
      <c r="C86" s="76" t="s">
        <v>191</v>
      </c>
      <c r="D86" s="76" t="s">
        <v>484</v>
      </c>
      <c r="E86" s="76" t="s">
        <v>485</v>
      </c>
      <c r="F86" s="76" t="s">
        <v>195</v>
      </c>
      <c r="G86" s="81" t="s">
        <v>196</v>
      </c>
      <c r="H86" s="82">
        <v>7000</v>
      </c>
      <c r="I86" s="87">
        <f>__Anonymous_Sheet_DB__034334[[#This Row],[VALOR MENSAL]]*12</f>
        <v>84000</v>
      </c>
      <c r="J86" s="81">
        <v>44972</v>
      </c>
    </row>
    <row r="87" spans="1:10" s="61" customFormat="1" ht="24" customHeight="1" x14ac:dyDescent="0.3">
      <c r="A87" s="76" t="s">
        <v>12</v>
      </c>
      <c r="B87" s="76" t="s">
        <v>194</v>
      </c>
      <c r="C87" s="76" t="s">
        <v>191</v>
      </c>
      <c r="D87" s="76" t="s">
        <v>484</v>
      </c>
      <c r="E87" s="76" t="s">
        <v>485</v>
      </c>
      <c r="F87" s="76" t="s">
        <v>195</v>
      </c>
      <c r="G87" s="81" t="s">
        <v>487</v>
      </c>
      <c r="H87" s="82">
        <v>6300</v>
      </c>
      <c r="I87" s="87">
        <f>__Anonymous_Sheet_DB__034334[[#This Row],[VALOR MENSAL]]*12</f>
        <v>75600</v>
      </c>
      <c r="J87" s="81">
        <v>45149</v>
      </c>
    </row>
    <row r="88" spans="1:10" s="61" customFormat="1" ht="24" customHeight="1" x14ac:dyDescent="0.3">
      <c r="A88" s="76" t="s">
        <v>14</v>
      </c>
      <c r="B88" s="76" t="s">
        <v>194</v>
      </c>
      <c r="C88" s="76" t="s">
        <v>191</v>
      </c>
      <c r="D88" s="76" t="s">
        <v>484</v>
      </c>
      <c r="E88" s="76" t="s">
        <v>485</v>
      </c>
      <c r="F88" s="76" t="s">
        <v>195</v>
      </c>
      <c r="G88" s="81" t="s">
        <v>389</v>
      </c>
      <c r="H88" s="82">
        <v>6300</v>
      </c>
      <c r="I88" s="87">
        <f>__Anonymous_Sheet_DB__034334[[#This Row],[VALOR MENSAL]]*12</f>
        <v>75600</v>
      </c>
      <c r="J88" s="81">
        <v>45337</v>
      </c>
    </row>
    <row r="89" spans="1:10" s="61" customFormat="1" ht="24" customHeight="1" x14ac:dyDescent="0.3">
      <c r="A89" s="77" t="s">
        <v>490</v>
      </c>
      <c r="B89" s="76" t="s">
        <v>197</v>
      </c>
      <c r="C89" s="76" t="s">
        <v>198</v>
      </c>
      <c r="D89" s="76" t="s">
        <v>491</v>
      </c>
      <c r="E89" s="76" t="s">
        <v>492</v>
      </c>
      <c r="F89" s="76" t="s">
        <v>317</v>
      </c>
      <c r="G89" s="81" t="s">
        <v>375</v>
      </c>
      <c r="H89" s="82">
        <v>32481.21</v>
      </c>
      <c r="I89" s="87">
        <v>97443.62</v>
      </c>
      <c r="J89" s="81">
        <v>44958</v>
      </c>
    </row>
    <row r="90" spans="1:10" s="61" customFormat="1" ht="24" customHeight="1" x14ac:dyDescent="0.3">
      <c r="A90" s="76" t="s">
        <v>199</v>
      </c>
      <c r="B90" s="76" t="s">
        <v>197</v>
      </c>
      <c r="C90" s="76" t="s">
        <v>198</v>
      </c>
      <c r="D90" s="76" t="s">
        <v>491</v>
      </c>
      <c r="E90" s="76" t="s">
        <v>492</v>
      </c>
      <c r="F90" s="76" t="s">
        <v>317</v>
      </c>
      <c r="G90" s="81" t="s">
        <v>375</v>
      </c>
      <c r="H90" s="82">
        <v>40601.51</v>
      </c>
      <c r="I90" s="87">
        <f>__Anonymous_Sheet_DB__034334[[#This Row],[VALOR MENSAL]]*12</f>
        <v>487218.12</v>
      </c>
      <c r="J90" s="81">
        <v>44966</v>
      </c>
    </row>
    <row r="91" spans="1:10" s="61" customFormat="1" ht="24" customHeight="1" x14ac:dyDescent="0.3">
      <c r="A91" s="76" t="s">
        <v>200</v>
      </c>
      <c r="B91" s="76" t="s">
        <v>197</v>
      </c>
      <c r="C91" s="76" t="s">
        <v>198</v>
      </c>
      <c r="D91" s="76" t="s">
        <v>491</v>
      </c>
      <c r="E91" s="76" t="s">
        <v>492</v>
      </c>
      <c r="F91" s="76" t="s">
        <v>317</v>
      </c>
      <c r="G91" s="81" t="s">
        <v>375</v>
      </c>
      <c r="H91" s="82">
        <v>40601.51</v>
      </c>
      <c r="I91" s="87">
        <f>__Anonymous_Sheet_DB__034334[[#This Row],[VALOR MENSAL]]*12</f>
        <v>487218.12</v>
      </c>
      <c r="J91" s="81">
        <v>45010</v>
      </c>
    </row>
    <row r="92" spans="1:10" s="61" customFormat="1" ht="24" customHeight="1" x14ac:dyDescent="0.3">
      <c r="A92" s="76" t="s">
        <v>201</v>
      </c>
      <c r="B92" s="76" t="s">
        <v>197</v>
      </c>
      <c r="C92" s="76" t="s">
        <v>198</v>
      </c>
      <c r="D92" s="76" t="s">
        <v>491</v>
      </c>
      <c r="E92" s="76" t="s">
        <v>492</v>
      </c>
      <c r="F92" s="76" t="s">
        <v>317</v>
      </c>
      <c r="G92" s="81" t="s">
        <v>376</v>
      </c>
      <c r="H92" s="82">
        <v>40601.51</v>
      </c>
      <c r="I92" s="87">
        <f>__Anonymous_Sheet_DB__034334[[#This Row],[VALOR MENSAL]]*12</f>
        <v>487218.12</v>
      </c>
      <c r="J92" s="81">
        <v>45275</v>
      </c>
    </row>
    <row r="93" spans="1:10" s="61" customFormat="1" ht="24" customHeight="1" x14ac:dyDescent="0.3">
      <c r="A93" s="76" t="s">
        <v>391</v>
      </c>
      <c r="B93" s="76" t="s">
        <v>197</v>
      </c>
      <c r="C93" s="76" t="s">
        <v>198</v>
      </c>
      <c r="D93" s="76" t="s">
        <v>491</v>
      </c>
      <c r="E93" s="76" t="s">
        <v>492</v>
      </c>
      <c r="F93" s="76" t="s">
        <v>317</v>
      </c>
      <c r="G93" s="81" t="s">
        <v>359</v>
      </c>
      <c r="H93" s="82">
        <v>40601.51</v>
      </c>
      <c r="I93" s="87">
        <f>__Anonymous_Sheet_DB__034334[[#This Row],[VALOR MENSAL]]*12</f>
        <v>487218.12</v>
      </c>
      <c r="J93" s="81">
        <v>45323</v>
      </c>
    </row>
    <row r="94" spans="1:10" s="61" customFormat="1" ht="24" customHeight="1" x14ac:dyDescent="0.3">
      <c r="A94" s="77" t="s">
        <v>493</v>
      </c>
      <c r="B94" s="76" t="s">
        <v>202</v>
      </c>
      <c r="C94" s="78" t="s">
        <v>203</v>
      </c>
      <c r="D94" s="76" t="s">
        <v>494</v>
      </c>
      <c r="E94" s="78" t="s">
        <v>495</v>
      </c>
      <c r="F94" s="76" t="s">
        <v>204</v>
      </c>
      <c r="G94" s="81" t="s">
        <v>205</v>
      </c>
      <c r="H94" s="82">
        <v>4105</v>
      </c>
      <c r="I94" s="87">
        <f>__Anonymous_Sheet_DB__034334[[#This Row],[VALOR MENSAL]]*12</f>
        <v>49260</v>
      </c>
      <c r="J94" s="81">
        <v>45063</v>
      </c>
    </row>
    <row r="95" spans="1:10" s="61" customFormat="1" ht="24" customHeight="1" x14ac:dyDescent="0.3">
      <c r="A95" s="77" t="s">
        <v>585</v>
      </c>
      <c r="B95" s="76" t="s">
        <v>206</v>
      </c>
      <c r="C95" s="76" t="s">
        <v>207</v>
      </c>
      <c r="D95" s="76" t="s">
        <v>496</v>
      </c>
      <c r="E95" s="76" t="s">
        <v>497</v>
      </c>
      <c r="F95" s="76" t="s">
        <v>208</v>
      </c>
      <c r="G95" s="81" t="s">
        <v>209</v>
      </c>
      <c r="H95" s="82">
        <v>3750</v>
      </c>
      <c r="I95" s="87">
        <f>__Anonymous_Sheet_DB__034334[[#This Row],[VALOR MENSAL]]*12</f>
        <v>45000</v>
      </c>
      <c r="J95" s="81">
        <v>44991</v>
      </c>
    </row>
    <row r="96" spans="1:10" s="61" customFormat="1" ht="24" customHeight="1" x14ac:dyDescent="0.3">
      <c r="A96" s="76" t="s">
        <v>210</v>
      </c>
      <c r="B96" s="76" t="s">
        <v>206</v>
      </c>
      <c r="C96" s="76" t="s">
        <v>207</v>
      </c>
      <c r="D96" s="76" t="s">
        <v>496</v>
      </c>
      <c r="E96" s="76" t="s">
        <v>497</v>
      </c>
      <c r="F96" s="76" t="s">
        <v>208</v>
      </c>
      <c r="G96" s="81" t="s">
        <v>211</v>
      </c>
      <c r="H96" s="82">
        <v>3750</v>
      </c>
      <c r="I96" s="87">
        <f>__Anonymous_Sheet_DB__034334[[#This Row],[VALOR MENSAL]]*12</f>
        <v>45000</v>
      </c>
      <c r="J96" s="81">
        <v>45175</v>
      </c>
    </row>
    <row r="97" spans="1:10" s="61" customFormat="1" ht="24" customHeight="1" x14ac:dyDescent="0.3">
      <c r="A97" s="76" t="s">
        <v>586</v>
      </c>
      <c r="B97" s="76" t="s">
        <v>206</v>
      </c>
      <c r="C97" s="76" t="s">
        <v>207</v>
      </c>
      <c r="D97" s="76" t="s">
        <v>496</v>
      </c>
      <c r="E97" s="76" t="s">
        <v>497</v>
      </c>
      <c r="F97" s="76" t="s">
        <v>208</v>
      </c>
      <c r="G97" s="81" t="s">
        <v>587</v>
      </c>
      <c r="H97" s="82">
        <v>3750</v>
      </c>
      <c r="I97" s="87">
        <f>__Anonymous_Sheet_DB__034334[[#This Row],[VALOR MENSAL]]*12</f>
        <v>45000</v>
      </c>
      <c r="J97" s="81">
        <v>45383</v>
      </c>
    </row>
    <row r="98" spans="1:10" s="61" customFormat="1" ht="24" customHeight="1" x14ac:dyDescent="0.3">
      <c r="A98" s="77" t="s">
        <v>498</v>
      </c>
      <c r="B98" s="76" t="s">
        <v>324</v>
      </c>
      <c r="C98" s="76" t="s">
        <v>225</v>
      </c>
      <c r="D98" s="76" t="s">
        <v>499</v>
      </c>
      <c r="E98" s="76" t="s">
        <v>500</v>
      </c>
      <c r="F98" s="76" t="s">
        <v>226</v>
      </c>
      <c r="G98" s="81" t="s">
        <v>227</v>
      </c>
      <c r="H98" s="82">
        <v>5728.32</v>
      </c>
      <c r="I98" s="87">
        <f>__Anonymous_Sheet_DB__034334[[#This Row],[VALOR MENSAL]]*12</f>
        <v>68739.839999999997</v>
      </c>
      <c r="J98" s="81">
        <v>45044</v>
      </c>
    </row>
    <row r="99" spans="1:10" s="61" customFormat="1" ht="24" customHeight="1" x14ac:dyDescent="0.3">
      <c r="A99" s="76" t="s">
        <v>228</v>
      </c>
      <c r="B99" s="76" t="s">
        <v>324</v>
      </c>
      <c r="C99" s="76" t="s">
        <v>225</v>
      </c>
      <c r="D99" s="76" t="s">
        <v>499</v>
      </c>
      <c r="E99" s="76" t="s">
        <v>500</v>
      </c>
      <c r="F99" s="76" t="s">
        <v>226</v>
      </c>
      <c r="G99" s="81" t="s">
        <v>227</v>
      </c>
      <c r="H99" s="82">
        <v>5922.12</v>
      </c>
      <c r="I99" s="87">
        <f>__Anonymous_Sheet_DB__034334[[#This Row],[VALOR MENSAL]]*12</f>
        <v>71065.440000000002</v>
      </c>
      <c r="J99" s="81">
        <v>45057</v>
      </c>
    </row>
    <row r="100" spans="1:10" s="61" customFormat="1" ht="24" customHeight="1" x14ac:dyDescent="0.3">
      <c r="A100" s="76" t="s">
        <v>229</v>
      </c>
      <c r="B100" s="76" t="s">
        <v>324</v>
      </c>
      <c r="C100" s="76" t="s">
        <v>225</v>
      </c>
      <c r="D100" s="76" t="s">
        <v>499</v>
      </c>
      <c r="E100" s="76" t="s">
        <v>500</v>
      </c>
      <c r="F100" s="76" t="s">
        <v>226</v>
      </c>
      <c r="G100" s="81" t="s">
        <v>227</v>
      </c>
      <c r="H100" s="82">
        <v>6319.4</v>
      </c>
      <c r="I100" s="87">
        <f>__Anonymous_Sheet_DB__034334[[#This Row],[VALOR MENSAL]]*12</f>
        <v>75832.799999999988</v>
      </c>
      <c r="J100" s="81">
        <v>45069</v>
      </c>
    </row>
    <row r="101" spans="1:10" s="61" customFormat="1" ht="24" customHeight="1" x14ac:dyDescent="0.3">
      <c r="A101" s="77" t="s">
        <v>501</v>
      </c>
      <c r="B101" s="76" t="s">
        <v>230</v>
      </c>
      <c r="C101" s="78" t="s">
        <v>36</v>
      </c>
      <c r="D101" s="76" t="s">
        <v>461</v>
      </c>
      <c r="E101" s="76" t="s">
        <v>502</v>
      </c>
      <c r="F101" s="76" t="s">
        <v>231</v>
      </c>
      <c r="G101" s="81" t="s">
        <v>232</v>
      </c>
      <c r="H101" s="82">
        <v>1223756.1000000001</v>
      </c>
      <c r="I101" s="87">
        <f>__Anonymous_Sheet_DB__034334[[#This Row],[VALOR MENSAL]]*12</f>
        <v>14685073.200000001</v>
      </c>
      <c r="J101" s="81">
        <v>45078</v>
      </c>
    </row>
    <row r="102" spans="1:10" s="61" customFormat="1" ht="24" customHeight="1" x14ac:dyDescent="0.3">
      <c r="A102" s="76" t="s">
        <v>233</v>
      </c>
      <c r="B102" s="76" t="s">
        <v>230</v>
      </c>
      <c r="C102" s="78" t="s">
        <v>36</v>
      </c>
      <c r="D102" s="76" t="s">
        <v>461</v>
      </c>
      <c r="E102" s="76" t="s">
        <v>502</v>
      </c>
      <c r="F102" s="76" t="s">
        <v>231</v>
      </c>
      <c r="G102" s="81" t="s">
        <v>234</v>
      </c>
      <c r="H102" s="82">
        <v>1101380.49</v>
      </c>
      <c r="I102" s="87">
        <f>__Anonymous_Sheet_DB__034334[[#This Row],[VALOR MENSAL]]*12</f>
        <v>13216565.879999999</v>
      </c>
      <c r="J102" s="81">
        <v>45149</v>
      </c>
    </row>
    <row r="103" spans="1:10" s="61" customFormat="1" ht="24" customHeight="1" x14ac:dyDescent="0.3">
      <c r="A103" s="76" t="s">
        <v>235</v>
      </c>
      <c r="B103" s="76" t="s">
        <v>230</v>
      </c>
      <c r="C103" s="78" t="s">
        <v>36</v>
      </c>
      <c r="D103" s="76" t="s">
        <v>461</v>
      </c>
      <c r="E103" s="76" t="s">
        <v>502</v>
      </c>
      <c r="F103" s="76" t="s">
        <v>231</v>
      </c>
      <c r="G103" s="81" t="s">
        <v>236</v>
      </c>
      <c r="H103" s="82">
        <v>1341126.96</v>
      </c>
      <c r="I103" s="87">
        <f>__Anonymous_Sheet_DB__034334[[#This Row],[VALOR MENSAL]]*12</f>
        <v>16093523.52</v>
      </c>
      <c r="J103" s="81">
        <v>45241</v>
      </c>
    </row>
    <row r="104" spans="1:10" s="61" customFormat="1" ht="24" customHeight="1" x14ac:dyDescent="0.3">
      <c r="A104" s="76" t="s">
        <v>328</v>
      </c>
      <c r="B104" s="76" t="s">
        <v>230</v>
      </c>
      <c r="C104" s="78" t="s">
        <v>36</v>
      </c>
      <c r="D104" s="76" t="s">
        <v>461</v>
      </c>
      <c r="E104" s="76" t="s">
        <v>502</v>
      </c>
      <c r="F104" s="76" t="s">
        <v>231</v>
      </c>
      <c r="G104" s="81" t="s">
        <v>503</v>
      </c>
      <c r="H104" s="82">
        <v>1398713.77</v>
      </c>
      <c r="I104" s="87">
        <f>__Anonymous_Sheet_DB__034334[[#This Row],[VALOR MENSAL]]*12</f>
        <v>16784565.240000002</v>
      </c>
      <c r="J104" s="81">
        <v>45271</v>
      </c>
    </row>
    <row r="105" spans="1:10" s="61" customFormat="1" ht="24" customHeight="1" x14ac:dyDescent="0.3">
      <c r="A105" s="76" t="s">
        <v>392</v>
      </c>
      <c r="B105" s="76" t="s">
        <v>230</v>
      </c>
      <c r="C105" s="78" t="s">
        <v>36</v>
      </c>
      <c r="D105" s="76" t="s">
        <v>461</v>
      </c>
      <c r="E105" s="76" t="s">
        <v>502</v>
      </c>
      <c r="F105" s="76" t="s">
        <v>231</v>
      </c>
      <c r="G105" s="81" t="s">
        <v>393</v>
      </c>
      <c r="H105" s="82">
        <v>1398713.77</v>
      </c>
      <c r="I105" s="87">
        <f>__Anonymous_Sheet_DB__034334[[#This Row],[VALOR MENSAL]]*12</f>
        <v>16784565.240000002</v>
      </c>
      <c r="J105" s="81">
        <v>45444</v>
      </c>
    </row>
    <row r="106" spans="1:10" s="61" customFormat="1" ht="24" customHeight="1" x14ac:dyDescent="0.3">
      <c r="A106" s="77" t="s">
        <v>504</v>
      </c>
      <c r="B106" s="78" t="s">
        <v>237</v>
      </c>
      <c r="C106" s="78" t="s">
        <v>238</v>
      </c>
      <c r="D106" s="78" t="s">
        <v>505</v>
      </c>
      <c r="E106" s="76" t="s">
        <v>506</v>
      </c>
      <c r="F106" s="76" t="s">
        <v>318</v>
      </c>
      <c r="G106" s="81" t="s">
        <v>239</v>
      </c>
      <c r="H106" s="82">
        <v>965</v>
      </c>
      <c r="I106" s="87">
        <f>__Anonymous_Sheet_DB__034334[[#This Row],[VALOR MENSAL]]*12</f>
        <v>11580</v>
      </c>
      <c r="J106" s="81">
        <v>45071</v>
      </c>
    </row>
    <row r="107" spans="1:10" s="61" customFormat="1" ht="24" customHeight="1" x14ac:dyDescent="0.3">
      <c r="A107" s="78" t="s">
        <v>381</v>
      </c>
      <c r="B107" s="78" t="s">
        <v>237</v>
      </c>
      <c r="C107" s="78" t="s">
        <v>238</v>
      </c>
      <c r="D107" s="78" t="s">
        <v>505</v>
      </c>
      <c r="E107" s="76" t="s">
        <v>506</v>
      </c>
      <c r="F107" s="76" t="s">
        <v>318</v>
      </c>
      <c r="G107" s="81" t="s">
        <v>382</v>
      </c>
      <c r="H107" s="82">
        <v>965</v>
      </c>
      <c r="I107" s="87">
        <f>__Anonymous_Sheet_DB__034334[[#This Row],[VALOR MENSAL]]*12</f>
        <v>11580</v>
      </c>
      <c r="J107" s="81">
        <v>45386</v>
      </c>
    </row>
    <row r="108" spans="1:10" s="61" customFormat="1" ht="24" customHeight="1" x14ac:dyDescent="0.3">
      <c r="A108" s="77" t="s">
        <v>507</v>
      </c>
      <c r="B108" s="78" t="s">
        <v>240</v>
      </c>
      <c r="C108" s="78" t="s">
        <v>241</v>
      </c>
      <c r="D108" s="76" t="s">
        <v>508</v>
      </c>
      <c r="E108" s="76" t="s">
        <v>509</v>
      </c>
      <c r="F108" s="76" t="s">
        <v>242</v>
      </c>
      <c r="G108" s="81" t="s">
        <v>243</v>
      </c>
      <c r="H108" s="82">
        <v>416.66660000000002</v>
      </c>
      <c r="I108" s="87">
        <f>__Anonymous_Sheet_DB__034334[[#This Row],[VALOR MENSAL]]*12</f>
        <v>4999.9992000000002</v>
      </c>
      <c r="J108" s="81">
        <v>45097</v>
      </c>
    </row>
    <row r="109" spans="1:10" s="61" customFormat="1" ht="24" customHeight="1" x14ac:dyDescent="0.3">
      <c r="A109" s="77" t="s">
        <v>581</v>
      </c>
      <c r="B109" s="78" t="s">
        <v>240</v>
      </c>
      <c r="C109" s="78" t="s">
        <v>241</v>
      </c>
      <c r="D109" s="76" t="s">
        <v>508</v>
      </c>
      <c r="E109" s="76" t="s">
        <v>509</v>
      </c>
      <c r="F109" s="76" t="s">
        <v>242</v>
      </c>
      <c r="G109" s="81" t="s">
        <v>582</v>
      </c>
      <c r="H109" s="82">
        <v>416.66660000000002</v>
      </c>
      <c r="I109" s="87">
        <f>__Anonymous_Sheet_DB__034334[[#This Row],[VALOR MENSAL]]*12</f>
        <v>4999.9992000000002</v>
      </c>
      <c r="J109" s="81">
        <v>45463</v>
      </c>
    </row>
    <row r="110" spans="1:10" s="61" customFormat="1" ht="24" customHeight="1" x14ac:dyDescent="0.3">
      <c r="A110" s="77" t="s">
        <v>512</v>
      </c>
      <c r="B110" s="78" t="s">
        <v>248</v>
      </c>
      <c r="C110" s="78" t="s">
        <v>249</v>
      </c>
      <c r="D110" s="76" t="s">
        <v>510</v>
      </c>
      <c r="E110" s="76" t="s">
        <v>511</v>
      </c>
      <c r="F110" s="77" t="s">
        <v>186</v>
      </c>
      <c r="G110" s="81" t="s">
        <v>250</v>
      </c>
      <c r="H110" s="82">
        <v>67450</v>
      </c>
      <c r="I110" s="87">
        <f>__Anonymous_Sheet_DB__034334[[#This Row],[VALOR MENSAL]]*12</f>
        <v>809400</v>
      </c>
      <c r="J110" s="81">
        <v>45279</v>
      </c>
    </row>
    <row r="111" spans="1:10" s="61" customFormat="1" ht="24" customHeight="1" x14ac:dyDescent="0.3">
      <c r="A111" s="77" t="s">
        <v>513</v>
      </c>
      <c r="B111" s="78" t="s">
        <v>251</v>
      </c>
      <c r="C111" s="78" t="s">
        <v>252</v>
      </c>
      <c r="D111" s="76" t="s">
        <v>516</v>
      </c>
      <c r="E111" s="78" t="s">
        <v>517</v>
      </c>
      <c r="F111" s="76" t="s">
        <v>253</v>
      </c>
      <c r="G111" s="81" t="s">
        <v>254</v>
      </c>
      <c r="H111" s="82">
        <v>10000</v>
      </c>
      <c r="I111" s="87">
        <f>__Anonymous_Sheet_DB__034334[[#This Row],[VALOR MENSAL]]*12</f>
        <v>120000</v>
      </c>
      <c r="J111" s="81">
        <v>45153</v>
      </c>
    </row>
    <row r="112" spans="1:10" s="61" customFormat="1" ht="24" customHeight="1" x14ac:dyDescent="0.3">
      <c r="A112" s="78" t="s">
        <v>514</v>
      </c>
      <c r="B112" s="78" t="s">
        <v>251</v>
      </c>
      <c r="C112" s="78" t="s">
        <v>252</v>
      </c>
      <c r="D112" s="76" t="s">
        <v>516</v>
      </c>
      <c r="E112" s="78" t="s">
        <v>517</v>
      </c>
      <c r="F112" s="76" t="s">
        <v>253</v>
      </c>
      <c r="G112" s="81" t="s">
        <v>518</v>
      </c>
      <c r="H112" s="82">
        <v>10000</v>
      </c>
      <c r="I112" s="87">
        <f>__Anonymous_Sheet_DB__034334[[#This Row],[VALOR MENSAL]]*12</f>
        <v>120000</v>
      </c>
      <c r="J112" s="81">
        <v>45241</v>
      </c>
    </row>
    <row r="113" spans="1:14" s="61" customFormat="1" ht="24" customHeight="1" x14ac:dyDescent="0.3">
      <c r="A113" s="78" t="s">
        <v>515</v>
      </c>
      <c r="B113" s="78" t="s">
        <v>251</v>
      </c>
      <c r="C113" s="78" t="s">
        <v>252</v>
      </c>
      <c r="D113" s="76" t="s">
        <v>516</v>
      </c>
      <c r="E113" s="78" t="s">
        <v>517</v>
      </c>
      <c r="F113" s="76" t="s">
        <v>253</v>
      </c>
      <c r="G113" s="81" t="s">
        <v>519</v>
      </c>
      <c r="H113" s="82">
        <v>17500</v>
      </c>
      <c r="I113" s="87">
        <v>52500</v>
      </c>
      <c r="J113" s="81">
        <v>45393</v>
      </c>
    </row>
    <row r="114" spans="1:14" s="61" customFormat="1" ht="24" customHeight="1" x14ac:dyDescent="0.3">
      <c r="A114" s="77" t="s">
        <v>522</v>
      </c>
      <c r="B114" s="78" t="s">
        <v>261</v>
      </c>
      <c r="C114" s="78" t="s">
        <v>262</v>
      </c>
      <c r="D114" s="76" t="s">
        <v>520</v>
      </c>
      <c r="E114" s="78" t="s">
        <v>521</v>
      </c>
      <c r="F114" s="76" t="s">
        <v>263</v>
      </c>
      <c r="G114" s="81" t="s">
        <v>260</v>
      </c>
      <c r="H114" s="82">
        <v>17534.1666</v>
      </c>
      <c r="I114" s="87">
        <f>__Anonymous_Sheet_DB__034334[[#This Row],[VALOR MENSAL]]*12</f>
        <v>210409.99920000002</v>
      </c>
      <c r="J114" s="81">
        <v>45236</v>
      </c>
    </row>
    <row r="115" spans="1:14" s="61" customFormat="1" ht="24.75" customHeight="1" x14ac:dyDescent="0.3">
      <c r="A115" s="77" t="s">
        <v>523</v>
      </c>
      <c r="B115" s="78" t="s">
        <v>264</v>
      </c>
      <c r="C115" s="78" t="s">
        <v>265</v>
      </c>
      <c r="D115" s="78"/>
      <c r="E115" s="78"/>
      <c r="F115" s="76" t="s">
        <v>319</v>
      </c>
      <c r="G115" s="81" t="s">
        <v>266</v>
      </c>
      <c r="H115" s="82">
        <v>2087</v>
      </c>
      <c r="I115" s="87">
        <f>__Anonymous_Sheet_DB__034334[[#This Row],[VALOR MENSAL]]*12</f>
        <v>25044</v>
      </c>
      <c r="J115" s="81">
        <v>45231</v>
      </c>
    </row>
    <row r="116" spans="1:14" s="61" customFormat="1" ht="24" customHeight="1" x14ac:dyDescent="0.3">
      <c r="A116" s="76" t="s">
        <v>528</v>
      </c>
      <c r="B116" s="78" t="s">
        <v>267</v>
      </c>
      <c r="C116" s="78" t="s">
        <v>268</v>
      </c>
      <c r="D116" s="78"/>
      <c r="E116" s="78"/>
      <c r="F116" s="76" t="s">
        <v>269</v>
      </c>
      <c r="G116" s="81" t="s">
        <v>270</v>
      </c>
      <c r="H116" s="82">
        <v>3000</v>
      </c>
      <c r="I116" s="87">
        <f>__Anonymous_Sheet_DB__034334[[#This Row],[VALOR MENSAL]]*12</f>
        <v>36000</v>
      </c>
      <c r="J116" s="81">
        <v>45252</v>
      </c>
    </row>
    <row r="117" spans="1:14" s="61" customFormat="1" ht="32.25" customHeight="1" x14ac:dyDescent="0.3">
      <c r="A117" s="77" t="s">
        <v>524</v>
      </c>
      <c r="B117" s="76" t="s">
        <v>271</v>
      </c>
      <c r="C117" s="76" t="s">
        <v>272</v>
      </c>
      <c r="D117" s="76" t="s">
        <v>525</v>
      </c>
      <c r="E117" s="76" t="s">
        <v>526</v>
      </c>
      <c r="F117" s="76" t="s">
        <v>273</v>
      </c>
      <c r="G117" s="81" t="s">
        <v>527</v>
      </c>
      <c r="H117" s="82">
        <v>4500</v>
      </c>
      <c r="I117" s="87">
        <f>H117*12</f>
        <v>54000</v>
      </c>
      <c r="J117" s="81">
        <v>45352</v>
      </c>
      <c r="L117" s="62"/>
      <c r="M117" s="62"/>
      <c r="N117" s="86"/>
    </row>
    <row r="118" spans="1:14" s="61" customFormat="1" ht="24" customHeight="1" x14ac:dyDescent="0.3">
      <c r="A118" s="76" t="s">
        <v>529</v>
      </c>
      <c r="B118" s="76" t="s">
        <v>275</v>
      </c>
      <c r="C118" s="76" t="s">
        <v>276</v>
      </c>
      <c r="D118" s="76" t="s">
        <v>530</v>
      </c>
      <c r="E118" s="76" t="s">
        <v>531</v>
      </c>
      <c r="F118" s="76" t="s">
        <v>277</v>
      </c>
      <c r="G118" s="81" t="s">
        <v>29</v>
      </c>
      <c r="H118" s="82">
        <v>7064.32</v>
      </c>
      <c r="I118" s="87">
        <f t="shared" ref="I118:I150" si="0">H118*12</f>
        <v>84771.839999999997</v>
      </c>
      <c r="J118" s="81">
        <v>44712</v>
      </c>
      <c r="L118" s="62"/>
      <c r="M118" s="62"/>
      <c r="N118" s="86"/>
    </row>
    <row r="119" spans="1:14" s="61" customFormat="1" ht="24" customHeight="1" x14ac:dyDescent="0.3">
      <c r="A119" s="76" t="s">
        <v>278</v>
      </c>
      <c r="B119" s="76" t="s">
        <v>275</v>
      </c>
      <c r="C119" s="76" t="s">
        <v>276</v>
      </c>
      <c r="D119" s="76" t="s">
        <v>530</v>
      </c>
      <c r="E119" s="76" t="s">
        <v>531</v>
      </c>
      <c r="F119" s="76" t="s">
        <v>279</v>
      </c>
      <c r="G119" s="81" t="s">
        <v>232</v>
      </c>
      <c r="H119" s="82">
        <v>7342.36</v>
      </c>
      <c r="I119" s="87">
        <f t="shared" si="0"/>
        <v>88108.319999999992</v>
      </c>
      <c r="J119" s="81">
        <v>45078</v>
      </c>
      <c r="L119" s="62"/>
      <c r="M119" s="62"/>
      <c r="N119" s="86"/>
    </row>
    <row r="120" spans="1:14" s="61" customFormat="1" ht="24" customHeight="1" x14ac:dyDescent="0.3">
      <c r="A120" s="76" t="s">
        <v>290</v>
      </c>
      <c r="B120" s="76" t="s">
        <v>275</v>
      </c>
      <c r="C120" s="76" t="s">
        <v>276</v>
      </c>
      <c r="D120" s="76" t="s">
        <v>530</v>
      </c>
      <c r="E120" s="76" t="s">
        <v>531</v>
      </c>
      <c r="F120" s="76" t="s">
        <v>279</v>
      </c>
      <c r="G120" s="81" t="s">
        <v>393</v>
      </c>
      <c r="H120" s="82">
        <v>7625.77</v>
      </c>
      <c r="I120" s="87">
        <f t="shared" si="0"/>
        <v>91509.24</v>
      </c>
      <c r="J120" s="81">
        <v>45443</v>
      </c>
      <c r="L120" s="62"/>
      <c r="M120" s="62"/>
      <c r="N120" s="86"/>
    </row>
    <row r="121" spans="1:14" s="61" customFormat="1" ht="24" customHeight="1" x14ac:dyDescent="0.3">
      <c r="A121" s="77" t="s">
        <v>532</v>
      </c>
      <c r="B121" s="76" t="s">
        <v>280</v>
      </c>
      <c r="C121" s="76" t="s">
        <v>281</v>
      </c>
      <c r="D121" s="76" t="s">
        <v>533</v>
      </c>
      <c r="E121" s="76"/>
      <c r="F121" s="76" t="s">
        <v>282</v>
      </c>
      <c r="G121" s="81" t="s">
        <v>283</v>
      </c>
      <c r="H121" s="82">
        <v>4500</v>
      </c>
      <c r="I121" s="87">
        <f t="shared" si="0"/>
        <v>54000</v>
      </c>
      <c r="J121" s="81">
        <v>44757</v>
      </c>
      <c r="L121" s="62"/>
      <c r="M121" s="62"/>
      <c r="N121" s="86"/>
    </row>
    <row r="122" spans="1:14" s="61" customFormat="1" ht="24" customHeight="1" x14ac:dyDescent="0.3">
      <c r="A122" s="76" t="s">
        <v>278</v>
      </c>
      <c r="B122" s="76" t="s">
        <v>280</v>
      </c>
      <c r="C122" s="76" t="s">
        <v>281</v>
      </c>
      <c r="D122" s="76" t="s">
        <v>533</v>
      </c>
      <c r="E122" s="76"/>
      <c r="F122" s="76" t="s">
        <v>282</v>
      </c>
      <c r="G122" s="81" t="s">
        <v>284</v>
      </c>
      <c r="H122" s="82">
        <v>4500</v>
      </c>
      <c r="I122" s="87">
        <f t="shared" si="0"/>
        <v>54000</v>
      </c>
      <c r="J122" s="81">
        <v>45140</v>
      </c>
      <c r="L122" s="62"/>
      <c r="M122" s="62"/>
      <c r="N122" s="86"/>
    </row>
    <row r="123" spans="1:14" s="61" customFormat="1" ht="24" customHeight="1" x14ac:dyDescent="0.3">
      <c r="A123" s="76" t="s">
        <v>290</v>
      </c>
      <c r="B123" s="76" t="s">
        <v>280</v>
      </c>
      <c r="C123" s="76" t="s">
        <v>281</v>
      </c>
      <c r="D123" s="76" t="s">
        <v>533</v>
      </c>
      <c r="E123" s="76"/>
      <c r="F123" s="76" t="s">
        <v>282</v>
      </c>
      <c r="G123" s="81" t="s">
        <v>576</v>
      </c>
      <c r="H123" s="82">
        <v>4500</v>
      </c>
      <c r="I123" s="87">
        <f t="shared" ref="I123" si="1">H123*12</f>
        <v>54000</v>
      </c>
      <c r="J123" s="81">
        <v>45495</v>
      </c>
      <c r="L123" s="62"/>
      <c r="M123" s="62"/>
      <c r="N123" s="86"/>
    </row>
    <row r="124" spans="1:14" s="61" customFormat="1" ht="24" customHeight="1" x14ac:dyDescent="0.3">
      <c r="A124" s="76" t="s">
        <v>529</v>
      </c>
      <c r="B124" s="76" t="s">
        <v>285</v>
      </c>
      <c r="C124" s="76" t="s">
        <v>286</v>
      </c>
      <c r="D124" s="76" t="s">
        <v>534</v>
      </c>
      <c r="E124" s="76"/>
      <c r="F124" s="76" t="s">
        <v>320</v>
      </c>
      <c r="G124" s="81" t="s">
        <v>18</v>
      </c>
      <c r="H124" s="82">
        <v>3100</v>
      </c>
      <c r="I124" s="87">
        <f t="shared" si="0"/>
        <v>37200</v>
      </c>
      <c r="J124" s="81">
        <v>44722</v>
      </c>
      <c r="L124" s="62"/>
      <c r="M124" s="62"/>
      <c r="N124" s="86"/>
    </row>
    <row r="125" spans="1:14" s="61" customFormat="1" ht="24" customHeight="1" x14ac:dyDescent="0.3">
      <c r="A125" s="76" t="s">
        <v>278</v>
      </c>
      <c r="B125" s="76" t="s">
        <v>285</v>
      </c>
      <c r="C125" s="76" t="s">
        <v>286</v>
      </c>
      <c r="D125" s="76" t="s">
        <v>534</v>
      </c>
      <c r="E125" s="76"/>
      <c r="F125" s="76" t="s">
        <v>320</v>
      </c>
      <c r="G125" s="81" t="s">
        <v>31</v>
      </c>
      <c r="H125" s="82">
        <v>3100</v>
      </c>
      <c r="I125" s="87">
        <f t="shared" si="0"/>
        <v>37200</v>
      </c>
      <c r="J125" s="81">
        <v>45091</v>
      </c>
      <c r="L125" s="62"/>
      <c r="M125" s="62"/>
      <c r="N125" s="86"/>
    </row>
    <row r="126" spans="1:14" s="61" customFormat="1" ht="24" customHeight="1" x14ac:dyDescent="0.3">
      <c r="A126" s="76" t="s">
        <v>278</v>
      </c>
      <c r="B126" s="76" t="s">
        <v>285</v>
      </c>
      <c r="C126" s="76" t="s">
        <v>286</v>
      </c>
      <c r="D126" s="76" t="s">
        <v>534</v>
      </c>
      <c r="E126" s="76"/>
      <c r="F126" s="76" t="s">
        <v>320</v>
      </c>
      <c r="G126" s="81" t="s">
        <v>573</v>
      </c>
      <c r="H126" s="82">
        <v>3100</v>
      </c>
      <c r="I126" s="87">
        <f t="shared" ref="I126" si="2">H126*12</f>
        <v>37200</v>
      </c>
      <c r="J126" s="81">
        <v>45456</v>
      </c>
      <c r="L126" s="62"/>
      <c r="M126" s="62"/>
      <c r="N126" s="86"/>
    </row>
    <row r="127" spans="1:14" s="61" customFormat="1" ht="24" customHeight="1" x14ac:dyDescent="0.3">
      <c r="A127" s="76" t="s">
        <v>529</v>
      </c>
      <c r="B127" s="76" t="s">
        <v>287</v>
      </c>
      <c r="C127" s="76" t="s">
        <v>288</v>
      </c>
      <c r="D127" s="76" t="s">
        <v>535</v>
      </c>
      <c r="E127" s="76" t="s">
        <v>536</v>
      </c>
      <c r="F127" s="76" t="s">
        <v>321</v>
      </c>
      <c r="G127" s="81" t="s">
        <v>289</v>
      </c>
      <c r="H127" s="82">
        <v>1800</v>
      </c>
      <c r="I127" s="87">
        <f t="shared" si="0"/>
        <v>21600</v>
      </c>
      <c r="J127" s="81">
        <v>44739</v>
      </c>
      <c r="L127" s="62"/>
      <c r="M127" s="62"/>
      <c r="N127" s="86"/>
    </row>
    <row r="128" spans="1:14" s="61" customFormat="1" ht="24" customHeight="1" x14ac:dyDescent="0.3">
      <c r="A128" s="76" t="s">
        <v>278</v>
      </c>
      <c r="B128" s="76" t="s">
        <v>287</v>
      </c>
      <c r="C128" s="76" t="s">
        <v>288</v>
      </c>
      <c r="D128" s="76" t="s">
        <v>535</v>
      </c>
      <c r="E128" s="76" t="s">
        <v>536</v>
      </c>
      <c r="F128" s="76" t="s">
        <v>321</v>
      </c>
      <c r="G128" s="81" t="s">
        <v>289</v>
      </c>
      <c r="H128" s="82">
        <v>1800</v>
      </c>
      <c r="I128" s="87">
        <f t="shared" si="0"/>
        <v>21600</v>
      </c>
      <c r="J128" s="81">
        <v>45124</v>
      </c>
      <c r="L128" s="62"/>
      <c r="M128" s="62"/>
      <c r="N128" s="86"/>
    </row>
    <row r="129" spans="1:14" s="61" customFormat="1" ht="24" customHeight="1" x14ac:dyDescent="0.3">
      <c r="A129" s="76" t="s">
        <v>290</v>
      </c>
      <c r="B129" s="76" t="s">
        <v>287</v>
      </c>
      <c r="C129" s="76" t="s">
        <v>288</v>
      </c>
      <c r="D129" s="76" t="s">
        <v>535</v>
      </c>
      <c r="E129" s="76" t="s">
        <v>536</v>
      </c>
      <c r="F129" s="76" t="s">
        <v>321</v>
      </c>
      <c r="G129" s="81" t="s">
        <v>537</v>
      </c>
      <c r="H129" s="82">
        <v>1750</v>
      </c>
      <c r="I129" s="87">
        <f t="shared" si="0"/>
        <v>21000</v>
      </c>
      <c r="J129" s="81">
        <v>45163</v>
      </c>
      <c r="L129" s="62"/>
      <c r="M129" s="62"/>
      <c r="N129" s="86"/>
    </row>
    <row r="130" spans="1:14" s="61" customFormat="1" ht="25.5" customHeight="1" x14ac:dyDescent="0.3">
      <c r="A130" s="76" t="s">
        <v>574</v>
      </c>
      <c r="B130" s="76" t="s">
        <v>287</v>
      </c>
      <c r="C130" s="76" t="s">
        <v>288</v>
      </c>
      <c r="D130" s="76" t="s">
        <v>535</v>
      </c>
      <c r="E130" s="76" t="s">
        <v>536</v>
      </c>
      <c r="F130" s="76" t="s">
        <v>321</v>
      </c>
      <c r="G130" s="81" t="s">
        <v>584</v>
      </c>
      <c r="H130" s="82">
        <v>1750</v>
      </c>
      <c r="I130" s="87">
        <f t="shared" ref="I130" si="3">H130*12</f>
        <v>21000</v>
      </c>
      <c r="J130" s="81">
        <v>45490</v>
      </c>
      <c r="L130" s="62"/>
      <c r="M130" s="62"/>
      <c r="N130" s="86"/>
    </row>
    <row r="131" spans="1:14" s="61" customFormat="1" ht="24" customHeight="1" x14ac:dyDescent="0.3">
      <c r="A131" s="76" t="s">
        <v>529</v>
      </c>
      <c r="B131" s="76" t="s">
        <v>291</v>
      </c>
      <c r="C131" s="76" t="s">
        <v>292</v>
      </c>
      <c r="D131" s="76" t="s">
        <v>538</v>
      </c>
      <c r="E131" s="76" t="s">
        <v>539</v>
      </c>
      <c r="F131" s="76" t="s">
        <v>293</v>
      </c>
      <c r="G131" s="81" t="s">
        <v>294</v>
      </c>
      <c r="H131" s="82">
        <v>10813.88</v>
      </c>
      <c r="I131" s="87">
        <f t="shared" si="0"/>
        <v>129766.56</v>
      </c>
      <c r="J131" s="81">
        <v>44761</v>
      </c>
      <c r="L131" s="62"/>
      <c r="M131" s="62"/>
      <c r="N131" s="86"/>
    </row>
    <row r="132" spans="1:14" s="61" customFormat="1" ht="24" customHeight="1" x14ac:dyDescent="0.3">
      <c r="A132" s="76" t="s">
        <v>278</v>
      </c>
      <c r="B132" s="76" t="s">
        <v>291</v>
      </c>
      <c r="C132" s="76" t="s">
        <v>292</v>
      </c>
      <c r="D132" s="76" t="s">
        <v>538</v>
      </c>
      <c r="E132" s="76" t="s">
        <v>539</v>
      </c>
      <c r="F132" s="76" t="s">
        <v>293</v>
      </c>
      <c r="G132" s="81" t="s">
        <v>295</v>
      </c>
      <c r="H132" s="82">
        <v>10813.88</v>
      </c>
      <c r="I132" s="87">
        <f t="shared" ref="I132" si="4">H132*12</f>
        <v>129766.56</v>
      </c>
      <c r="J132" s="81">
        <v>45126</v>
      </c>
      <c r="L132" s="62"/>
      <c r="M132" s="62"/>
      <c r="N132" s="86"/>
    </row>
    <row r="133" spans="1:14" s="61" customFormat="1" ht="24" customHeight="1" x14ac:dyDescent="0.3">
      <c r="A133" s="76" t="s">
        <v>290</v>
      </c>
      <c r="B133" s="76" t="s">
        <v>291</v>
      </c>
      <c r="C133" s="76" t="s">
        <v>292</v>
      </c>
      <c r="D133" s="76" t="s">
        <v>538</v>
      </c>
      <c r="E133" s="76" t="s">
        <v>539</v>
      </c>
      <c r="F133" s="76" t="s">
        <v>293</v>
      </c>
      <c r="G133" s="81" t="s">
        <v>590</v>
      </c>
      <c r="H133" s="82">
        <v>5358.56</v>
      </c>
      <c r="I133" s="87">
        <v>64302.720000000001</v>
      </c>
      <c r="J133" s="81">
        <v>45492</v>
      </c>
      <c r="L133" s="62"/>
      <c r="M133" s="62"/>
      <c r="N133" s="86"/>
    </row>
    <row r="134" spans="1:14" s="61" customFormat="1" ht="24" customHeight="1" x14ac:dyDescent="0.3">
      <c r="A134" s="77">
        <v>63</v>
      </c>
      <c r="B134" s="76" t="s">
        <v>325</v>
      </c>
      <c r="C134" s="76" t="s">
        <v>296</v>
      </c>
      <c r="D134" s="76" t="s">
        <v>543</v>
      </c>
      <c r="E134" s="76" t="s">
        <v>542</v>
      </c>
      <c r="F134" s="76" t="s">
        <v>297</v>
      </c>
      <c r="G134" s="81" t="s">
        <v>298</v>
      </c>
      <c r="H134" s="82">
        <v>12640</v>
      </c>
      <c r="I134" s="87">
        <f t="shared" si="0"/>
        <v>151680</v>
      </c>
      <c r="J134" s="81">
        <v>44743</v>
      </c>
      <c r="L134" s="62"/>
      <c r="M134" s="62"/>
      <c r="N134" s="86"/>
    </row>
    <row r="135" spans="1:14" s="61" customFormat="1" ht="24" customHeight="1" x14ac:dyDescent="0.3">
      <c r="A135" s="76" t="s">
        <v>278</v>
      </c>
      <c r="B135" s="76" t="s">
        <v>325</v>
      </c>
      <c r="C135" s="76" t="s">
        <v>296</v>
      </c>
      <c r="D135" s="76" t="s">
        <v>540</v>
      </c>
      <c r="E135" s="76" t="s">
        <v>542</v>
      </c>
      <c r="F135" s="76" t="s">
        <v>297</v>
      </c>
      <c r="G135" s="81" t="s">
        <v>299</v>
      </c>
      <c r="H135" s="82">
        <v>12640</v>
      </c>
      <c r="I135" s="87">
        <f t="shared" si="0"/>
        <v>151680</v>
      </c>
      <c r="J135" s="81">
        <v>45112</v>
      </c>
      <c r="L135" s="62"/>
      <c r="M135" s="62"/>
      <c r="N135" s="86"/>
    </row>
    <row r="136" spans="1:14" s="61" customFormat="1" ht="24" customHeight="1" x14ac:dyDescent="0.3">
      <c r="A136" s="76" t="s">
        <v>290</v>
      </c>
      <c r="B136" s="76" t="s">
        <v>325</v>
      </c>
      <c r="C136" s="76" t="s">
        <v>296</v>
      </c>
      <c r="D136" s="76" t="s">
        <v>540</v>
      </c>
      <c r="E136" s="76" t="s">
        <v>542</v>
      </c>
      <c r="F136" s="76" t="s">
        <v>297</v>
      </c>
      <c r="G136" s="81" t="s">
        <v>541</v>
      </c>
      <c r="H136" s="82">
        <v>12640</v>
      </c>
      <c r="I136" s="87">
        <f t="shared" si="0"/>
        <v>151680</v>
      </c>
      <c r="J136" s="81">
        <v>45373</v>
      </c>
      <c r="L136" s="62"/>
      <c r="M136" s="62"/>
      <c r="N136" s="86"/>
    </row>
    <row r="137" spans="1:14" s="61" customFormat="1" ht="24" customHeight="1" x14ac:dyDescent="0.3">
      <c r="A137" s="76" t="s">
        <v>574</v>
      </c>
      <c r="B137" s="76" t="s">
        <v>325</v>
      </c>
      <c r="C137" s="76" t="s">
        <v>296</v>
      </c>
      <c r="D137" s="76" t="s">
        <v>540</v>
      </c>
      <c r="E137" s="76" t="s">
        <v>542</v>
      </c>
      <c r="F137" s="76" t="s">
        <v>297</v>
      </c>
      <c r="G137" s="81" t="s">
        <v>575</v>
      </c>
      <c r="H137" s="82">
        <v>13174.37</v>
      </c>
      <c r="I137" s="87">
        <f t="shared" si="0"/>
        <v>158092.44</v>
      </c>
      <c r="J137" s="81">
        <v>45483</v>
      </c>
      <c r="L137" s="62"/>
      <c r="M137" s="62"/>
      <c r="N137" s="86"/>
    </row>
    <row r="138" spans="1:14" s="61" customFormat="1" ht="24" customHeight="1" x14ac:dyDescent="0.3">
      <c r="A138" s="77" t="s">
        <v>544</v>
      </c>
      <c r="B138" s="76" t="s">
        <v>349</v>
      </c>
      <c r="C138" s="76" t="s">
        <v>350</v>
      </c>
      <c r="D138" s="76" t="s">
        <v>545</v>
      </c>
      <c r="E138" s="76"/>
      <c r="F138" s="76" t="s">
        <v>356</v>
      </c>
      <c r="G138" s="81" t="s">
        <v>122</v>
      </c>
      <c r="H138" s="82">
        <v>3150</v>
      </c>
      <c r="I138" s="87">
        <f t="shared" si="0"/>
        <v>37800</v>
      </c>
      <c r="J138" s="81">
        <v>45261</v>
      </c>
      <c r="L138" s="62"/>
      <c r="M138" s="62"/>
      <c r="N138" s="86"/>
    </row>
    <row r="139" spans="1:14" s="61" customFormat="1" ht="24" customHeight="1" x14ac:dyDescent="0.3">
      <c r="A139" s="77" t="s">
        <v>548</v>
      </c>
      <c r="B139" s="76" t="s">
        <v>351</v>
      </c>
      <c r="C139" s="76" t="s">
        <v>352</v>
      </c>
      <c r="D139" s="76" t="s">
        <v>546</v>
      </c>
      <c r="E139" s="76" t="s">
        <v>547</v>
      </c>
      <c r="F139" s="76" t="s">
        <v>357</v>
      </c>
      <c r="G139" s="81" t="s">
        <v>372</v>
      </c>
      <c r="H139" s="82">
        <v>69500</v>
      </c>
      <c r="I139" s="87">
        <f t="shared" si="0"/>
        <v>834000</v>
      </c>
      <c r="J139" s="81">
        <v>45307</v>
      </c>
      <c r="L139" s="62"/>
      <c r="M139" s="62"/>
      <c r="N139" s="86"/>
    </row>
    <row r="140" spans="1:14" s="61" customFormat="1" ht="24" customHeight="1" x14ac:dyDescent="0.3">
      <c r="A140" s="77" t="s">
        <v>597</v>
      </c>
      <c r="B140" s="76" t="s">
        <v>351</v>
      </c>
      <c r="C140" s="76" t="s">
        <v>352</v>
      </c>
      <c r="D140" s="76" t="s">
        <v>546</v>
      </c>
      <c r="E140" s="76" t="s">
        <v>547</v>
      </c>
      <c r="F140" s="76" t="s">
        <v>357</v>
      </c>
      <c r="G140" s="81" t="s">
        <v>577</v>
      </c>
      <c r="H140" s="82">
        <v>69500</v>
      </c>
      <c r="I140" s="87">
        <v>208500</v>
      </c>
      <c r="J140" s="81">
        <v>45459</v>
      </c>
      <c r="L140" s="62"/>
      <c r="M140" s="62"/>
      <c r="N140" s="86"/>
    </row>
    <row r="141" spans="1:14" s="61" customFormat="1" ht="24" customHeight="1" x14ac:dyDescent="0.3">
      <c r="A141" s="77" t="s">
        <v>598</v>
      </c>
      <c r="B141" s="76" t="s">
        <v>351</v>
      </c>
      <c r="C141" s="76" t="s">
        <v>352</v>
      </c>
      <c r="D141" s="76" t="s">
        <v>546</v>
      </c>
      <c r="E141" s="76" t="s">
        <v>547</v>
      </c>
      <c r="F141" s="76" t="s">
        <v>357</v>
      </c>
      <c r="G141" s="81" t="s">
        <v>599</v>
      </c>
      <c r="H141" s="82">
        <v>69500</v>
      </c>
      <c r="I141" s="87">
        <v>208500</v>
      </c>
      <c r="J141" s="81">
        <v>45581</v>
      </c>
      <c r="L141" s="62"/>
      <c r="M141" s="62"/>
      <c r="N141" s="86"/>
    </row>
    <row r="142" spans="1:14" s="61" customFormat="1" ht="24" hidden="1" customHeight="1" x14ac:dyDescent="0.3">
      <c r="A142" s="77" t="s">
        <v>549</v>
      </c>
      <c r="B142" s="76" t="s">
        <v>354</v>
      </c>
      <c r="C142" s="76" t="s">
        <v>355</v>
      </c>
      <c r="D142" s="76" t="s">
        <v>550</v>
      </c>
      <c r="E142" s="76" t="s">
        <v>551</v>
      </c>
      <c r="F142" s="76" t="s">
        <v>358</v>
      </c>
      <c r="G142" s="81" t="s">
        <v>359</v>
      </c>
      <c r="H142" s="82">
        <v>880</v>
      </c>
      <c r="I142" s="82">
        <f t="shared" si="0"/>
        <v>10560</v>
      </c>
      <c r="J142" s="85">
        <v>45320</v>
      </c>
      <c r="L142" s="62"/>
      <c r="M142" s="62"/>
      <c r="N142" s="86"/>
    </row>
    <row r="143" spans="1:14" s="61" customFormat="1" ht="24" hidden="1" customHeight="1" x14ac:dyDescent="0.3">
      <c r="A143" s="77" t="s">
        <v>552</v>
      </c>
      <c r="B143" s="76" t="s">
        <v>360</v>
      </c>
      <c r="C143" s="76" t="s">
        <v>361</v>
      </c>
      <c r="D143" s="76" t="s">
        <v>461</v>
      </c>
      <c r="E143" s="76" t="s">
        <v>502</v>
      </c>
      <c r="F143" s="76" t="s">
        <v>362</v>
      </c>
      <c r="G143" s="81" t="s">
        <v>379</v>
      </c>
      <c r="H143" s="82">
        <v>175630</v>
      </c>
      <c r="I143" s="82">
        <f t="shared" si="0"/>
        <v>2107560</v>
      </c>
      <c r="J143" s="85">
        <v>45323</v>
      </c>
      <c r="L143" s="62"/>
      <c r="M143" s="62"/>
      <c r="N143" s="86"/>
    </row>
    <row r="144" spans="1:14" s="61" customFormat="1" ht="24" hidden="1" customHeight="1" x14ac:dyDescent="0.3">
      <c r="A144" s="77" t="s">
        <v>553</v>
      </c>
      <c r="B144" s="76" t="s">
        <v>360</v>
      </c>
      <c r="C144" s="76" t="s">
        <v>361</v>
      </c>
      <c r="D144" s="76" t="s">
        <v>461</v>
      </c>
      <c r="E144" s="76" t="s">
        <v>502</v>
      </c>
      <c r="F144" s="76" t="s">
        <v>362</v>
      </c>
      <c r="G144" s="81" t="s">
        <v>364</v>
      </c>
      <c r="H144" s="82">
        <v>167700</v>
      </c>
      <c r="I144" s="82">
        <f t="shared" si="0"/>
        <v>2012400</v>
      </c>
      <c r="J144" s="85">
        <v>45383</v>
      </c>
      <c r="L144" s="62"/>
      <c r="M144" s="62"/>
      <c r="N144" s="86"/>
    </row>
    <row r="145" spans="1:14" s="61" customFormat="1" ht="24" hidden="1" customHeight="1" x14ac:dyDescent="0.3">
      <c r="A145" s="77" t="s">
        <v>554</v>
      </c>
      <c r="B145" s="76" t="s">
        <v>365</v>
      </c>
      <c r="C145" s="76" t="s">
        <v>366</v>
      </c>
      <c r="D145" s="76" t="s">
        <v>555</v>
      </c>
      <c r="E145" s="76" t="s">
        <v>556</v>
      </c>
      <c r="F145" s="76" t="s">
        <v>367</v>
      </c>
      <c r="G145" s="81" t="s">
        <v>371</v>
      </c>
      <c r="H145" s="82">
        <v>16530.900000000001</v>
      </c>
      <c r="I145" s="82">
        <f t="shared" si="0"/>
        <v>198370.80000000002</v>
      </c>
      <c r="J145" s="85">
        <v>45419</v>
      </c>
      <c r="L145" s="62"/>
      <c r="M145" s="62"/>
      <c r="N145" s="86"/>
    </row>
    <row r="146" spans="1:14" s="61" customFormat="1" ht="24" hidden="1" customHeight="1" x14ac:dyDescent="0.3">
      <c r="A146" s="77" t="s">
        <v>557</v>
      </c>
      <c r="B146" s="76" t="s">
        <v>368</v>
      </c>
      <c r="C146" s="76" t="s">
        <v>369</v>
      </c>
      <c r="D146" s="76" t="s">
        <v>558</v>
      </c>
      <c r="E146" s="76" t="s">
        <v>559</v>
      </c>
      <c r="F146" s="76" t="s">
        <v>370</v>
      </c>
      <c r="G146" s="81" t="s">
        <v>353</v>
      </c>
      <c r="H146" s="82">
        <v>71964.5</v>
      </c>
      <c r="I146" s="82">
        <f t="shared" si="0"/>
        <v>863574</v>
      </c>
      <c r="J146" s="85">
        <v>45397</v>
      </c>
      <c r="L146" s="62"/>
      <c r="M146" s="62"/>
      <c r="N146" s="86"/>
    </row>
    <row r="147" spans="1:14" s="61" customFormat="1" ht="24" hidden="1" customHeight="1" x14ac:dyDescent="0.3">
      <c r="A147" s="78" t="s">
        <v>616</v>
      </c>
      <c r="B147" s="76" t="s">
        <v>368</v>
      </c>
      <c r="C147" s="76" t="s">
        <v>369</v>
      </c>
      <c r="D147" s="76" t="s">
        <v>558</v>
      </c>
      <c r="E147" s="76" t="s">
        <v>559</v>
      </c>
      <c r="F147" s="76" t="s">
        <v>370</v>
      </c>
      <c r="G147" s="81" t="s">
        <v>617</v>
      </c>
      <c r="H147" s="82">
        <v>71964.5</v>
      </c>
      <c r="I147" s="82">
        <f t="shared" ref="I147" si="5">H147*12</f>
        <v>863574</v>
      </c>
      <c r="J147" s="85">
        <v>45580</v>
      </c>
      <c r="L147" s="62"/>
      <c r="M147" s="62"/>
      <c r="N147" s="86"/>
    </row>
    <row r="148" spans="1:14" s="61" customFormat="1" ht="24" hidden="1" customHeight="1" x14ac:dyDescent="0.3">
      <c r="A148" s="77" t="s">
        <v>560</v>
      </c>
      <c r="B148" s="76" t="s">
        <v>561</v>
      </c>
      <c r="C148" s="76" t="s">
        <v>562</v>
      </c>
      <c r="D148" s="76" t="s">
        <v>565</v>
      </c>
      <c r="E148" s="76" t="s">
        <v>566</v>
      </c>
      <c r="F148" s="76" t="s">
        <v>563</v>
      </c>
      <c r="G148" s="81" t="s">
        <v>564</v>
      </c>
      <c r="H148" s="82">
        <v>20999.45</v>
      </c>
      <c r="I148" s="82">
        <f t="shared" si="0"/>
        <v>251993.40000000002</v>
      </c>
      <c r="J148" s="85">
        <v>45435</v>
      </c>
      <c r="L148" s="62"/>
      <c r="M148" s="62"/>
      <c r="N148" s="86"/>
    </row>
    <row r="149" spans="1:14" s="61" customFormat="1" ht="24" hidden="1" customHeight="1" x14ac:dyDescent="0.3">
      <c r="A149" s="77" t="s">
        <v>560</v>
      </c>
      <c r="B149" s="76" t="s">
        <v>561</v>
      </c>
      <c r="C149" s="76" t="s">
        <v>562</v>
      </c>
      <c r="D149" s="76" t="s">
        <v>565</v>
      </c>
      <c r="E149" s="76" t="s">
        <v>566</v>
      </c>
      <c r="F149" s="76" t="s">
        <v>563</v>
      </c>
      <c r="G149" s="81" t="s">
        <v>578</v>
      </c>
      <c r="H149" s="82">
        <v>20999.45</v>
      </c>
      <c r="I149" s="82">
        <f t="shared" ref="I149" si="6">H149*12</f>
        <v>251993.40000000002</v>
      </c>
      <c r="J149" s="85">
        <v>45466</v>
      </c>
      <c r="L149" s="62"/>
      <c r="M149" s="62"/>
      <c r="N149" s="86"/>
    </row>
    <row r="150" spans="1:14" s="61" customFormat="1" ht="24" hidden="1" customHeight="1" x14ac:dyDescent="0.3">
      <c r="A150" s="77" t="s">
        <v>569</v>
      </c>
      <c r="B150" s="76" t="s">
        <v>395</v>
      </c>
      <c r="C150" s="76" t="s">
        <v>396</v>
      </c>
      <c r="D150" s="76" t="s">
        <v>567</v>
      </c>
      <c r="E150" s="76" t="s">
        <v>568</v>
      </c>
      <c r="F150" s="76" t="s">
        <v>397</v>
      </c>
      <c r="G150" s="81" t="s">
        <v>399</v>
      </c>
      <c r="H150" s="82">
        <v>500</v>
      </c>
      <c r="I150" s="82">
        <f t="shared" si="0"/>
        <v>6000</v>
      </c>
      <c r="J150" s="85">
        <v>45447</v>
      </c>
      <c r="L150" s="62"/>
      <c r="M150" s="62"/>
      <c r="N150" s="86"/>
    </row>
    <row r="151" spans="1:14" s="61" customFormat="1" ht="24" hidden="1" customHeight="1" x14ac:dyDescent="0.3">
      <c r="A151" s="77" t="s">
        <v>570</v>
      </c>
      <c r="B151" s="78" t="s">
        <v>251</v>
      </c>
      <c r="C151" s="78" t="s">
        <v>252</v>
      </c>
      <c r="D151" s="76" t="s">
        <v>516</v>
      </c>
      <c r="E151" s="78" t="s">
        <v>517</v>
      </c>
      <c r="F151" s="76" t="s">
        <v>253</v>
      </c>
      <c r="G151" s="81" t="s">
        <v>571</v>
      </c>
      <c r="H151" s="82">
        <v>8000</v>
      </c>
      <c r="I151" s="82">
        <f t="shared" ref="I151" si="7">H151*12</f>
        <v>96000</v>
      </c>
      <c r="J151" s="85">
        <v>45474</v>
      </c>
      <c r="L151" s="62"/>
      <c r="M151" s="62"/>
      <c r="N151" s="86"/>
    </row>
    <row r="152" spans="1:14" s="61" customFormat="1" ht="24" hidden="1" customHeight="1" x14ac:dyDescent="0.3">
      <c r="A152" s="77" t="s">
        <v>579</v>
      </c>
      <c r="B152" s="76" t="s">
        <v>561</v>
      </c>
      <c r="C152" s="76" t="s">
        <v>562</v>
      </c>
      <c r="D152" s="76" t="s">
        <v>565</v>
      </c>
      <c r="E152" s="76" t="s">
        <v>566</v>
      </c>
      <c r="F152" s="76" t="s">
        <v>563</v>
      </c>
      <c r="G152" s="81" t="s">
        <v>580</v>
      </c>
      <c r="H152" s="82">
        <v>20999.45</v>
      </c>
      <c r="I152" s="82">
        <f t="shared" ref="I152" si="8">H152*12</f>
        <v>251993.40000000002</v>
      </c>
      <c r="J152" s="85">
        <v>45519</v>
      </c>
      <c r="L152" s="62"/>
      <c r="M152" s="62"/>
      <c r="N152" s="86"/>
    </row>
    <row r="153" spans="1:14" s="61" customFormat="1" ht="24" hidden="1" customHeight="1" x14ac:dyDescent="0.3">
      <c r="A153" s="77" t="s">
        <v>600</v>
      </c>
      <c r="B153" s="76" t="s">
        <v>601</v>
      </c>
      <c r="C153" s="76" t="s">
        <v>602</v>
      </c>
      <c r="D153" s="76" t="s">
        <v>603</v>
      </c>
      <c r="E153" s="76" t="s">
        <v>604</v>
      </c>
      <c r="F153" s="76" t="s">
        <v>370</v>
      </c>
      <c r="G153" s="81" t="s">
        <v>605</v>
      </c>
      <c r="H153" s="82">
        <v>71080</v>
      </c>
      <c r="I153" s="82">
        <f>H153*12</f>
        <v>852960</v>
      </c>
      <c r="J153" s="85">
        <v>45609</v>
      </c>
      <c r="L153" s="62"/>
      <c r="M153" s="62"/>
      <c r="N153" s="86"/>
    </row>
    <row r="154" spans="1:14" s="61" customFormat="1" ht="24" hidden="1" customHeight="1" x14ac:dyDescent="0.3">
      <c r="A154" s="77" t="s">
        <v>618</v>
      </c>
      <c r="B154" s="76" t="s">
        <v>619</v>
      </c>
      <c r="C154" s="76" t="s">
        <v>620</v>
      </c>
      <c r="D154" s="76" t="s">
        <v>621</v>
      </c>
      <c r="E154" s="76" t="s">
        <v>622</v>
      </c>
      <c r="F154" s="76" t="s">
        <v>623</v>
      </c>
      <c r="G154" s="81" t="s">
        <v>624</v>
      </c>
      <c r="H154" s="82">
        <v>3839</v>
      </c>
      <c r="I154" s="82">
        <v>3839</v>
      </c>
      <c r="J154" s="85">
        <v>45628</v>
      </c>
      <c r="L154" s="62"/>
      <c r="M154" s="62"/>
      <c r="N154" s="86"/>
    </row>
    <row r="156" spans="1:14" ht="21.75" customHeight="1" x14ac:dyDescent="0.3">
      <c r="B156" s="13"/>
      <c r="C156" s="11"/>
      <c r="D156" s="11"/>
      <c r="E156" s="11"/>
      <c r="F156" s="11"/>
      <c r="L156" s="13"/>
      <c r="M156" s="13"/>
      <c r="N156" s="12"/>
    </row>
    <row r="157" spans="1:14" ht="21.75" customHeight="1" x14ac:dyDescent="0.3">
      <c r="B157" s="7" t="s">
        <v>625</v>
      </c>
      <c r="C157" s="8"/>
      <c r="D157" s="8"/>
      <c r="E157" s="8"/>
      <c r="F157"/>
    </row>
    <row r="158" spans="1:14" ht="21.75" customHeight="1" x14ac:dyDescent="0.3">
      <c r="B158" s="7" t="s">
        <v>626</v>
      </c>
      <c r="C158" s="9"/>
      <c r="D158" s="9"/>
      <c r="E158" s="9"/>
      <c r="F158"/>
    </row>
    <row r="159" spans="1:14" ht="21.75" customHeight="1" x14ac:dyDescent="0.3">
      <c r="B159" s="7" t="s">
        <v>627</v>
      </c>
      <c r="C159" s="9"/>
      <c r="D159" s="9"/>
      <c r="E159" s="9"/>
      <c r="F159"/>
    </row>
    <row r="160" spans="1:14" ht="21.75" customHeight="1" x14ac:dyDescent="0.3">
      <c r="F160"/>
    </row>
    <row r="161" spans="1:63" ht="21.75" customHeight="1" x14ac:dyDescent="0.3">
      <c r="F161" s="10"/>
    </row>
    <row r="162" spans="1:63" s="2" customFormat="1" ht="21.75" customHeight="1" x14ac:dyDescent="0.3">
      <c r="A162" s="74"/>
      <c r="B162"/>
      <c r="F162" s="10"/>
      <c r="H162"/>
      <c r="I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row>
    <row r="163" spans="1:63" s="2" customFormat="1" ht="21.75" customHeight="1" x14ac:dyDescent="0.3">
      <c r="A163" s="74"/>
      <c r="B163"/>
      <c r="F163" s="10" t="s">
        <v>308</v>
      </c>
      <c r="H163"/>
      <c r="I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row>
  </sheetData>
  <mergeCells count="5">
    <mergeCell ref="A1:J1"/>
    <mergeCell ref="A2:J2"/>
    <mergeCell ref="K2:L2"/>
    <mergeCell ref="A3:J3"/>
    <mergeCell ref="K3:L3"/>
  </mergeCells>
  <pageMargins left="0" right="0" top="0.39370078740157483" bottom="0.39370078740157483" header="0" footer="0"/>
  <pageSetup paperSize="9" scale="42" fitToWidth="0" fitToHeight="0" pageOrder="overThenDown" orientation="landscape" r:id="rId1"/>
  <headerFooter>
    <oddHeader>&amp;C&amp;A</oddHeader>
    <oddFooter>&amp;CPágina &amp;P</oddFooter>
  </headerFooter>
  <colBreaks count="1" manualBreakCount="1">
    <brk id="10"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CONTRATOS HEL</vt:lpstr>
      <vt:lpstr>SOMENTE FORNECEDORES ATIVOS</vt:lpstr>
      <vt:lpstr>CONTRATOS - KIT CONTÁBIL</vt:lpstr>
      <vt:lpstr>'CONTRATOS - KIT CONTÁBIL'!Area_de_impressao</vt:lpstr>
      <vt:lpstr>'CONTRATOS HEL'!Area_de_impressao</vt:lpstr>
      <vt:lpstr>'SOMENTE FORNECEDORES ATIVOS'!Area_de_impressao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Vittor Galdino</dc:creator>
  <cp:lastModifiedBy>2t'snot</cp:lastModifiedBy>
  <cp:lastPrinted>2025-01-02T13:28:16Z</cp:lastPrinted>
  <dcterms:created xsi:type="dcterms:W3CDTF">2024-01-10T14:12:35Z</dcterms:created>
  <dcterms:modified xsi:type="dcterms:W3CDTF">2025-01-02T13:30:52Z</dcterms:modified>
</cp:coreProperties>
</file>