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4-TRANSPARENCIA\MAIO-2024\"/>
    </mc:Choice>
  </mc:AlternateContent>
  <xr:revisionPtr revIDLastSave="0" documentId="13_ncr:1_{266364BF-1737-489D-803E-760F912DF99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5-2024" sheetId="21" r:id="rId1"/>
  </sheets>
  <definedNames>
    <definedName name="_xlnm.Print_Area" localSheetId="0">'05-2024'!$A$1:$B$147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7" i="21" l="1"/>
  <c r="B135" i="21"/>
  <c r="B85" i="21" l="1"/>
  <c r="B71" i="21"/>
  <c r="B126" i="21"/>
  <c r="B129" i="21"/>
  <c r="B131" i="21" s="1"/>
  <c r="B49" i="21"/>
  <c r="B43" i="21"/>
  <c r="B58" i="21" s="1"/>
  <c r="B40" i="21"/>
  <c r="B110" i="21"/>
</calcChain>
</file>

<file path=xl/sharedStrings.xml><?xml version="1.0" encoding="utf-8"?>
<sst xmlns="http://schemas.openxmlformats.org/spreadsheetml/2006/main" count="121" uniqueCount="97">
  <si>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</si>
  <si>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</si>
  <si>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</si>
  <si>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</si>
  <si>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</si>
  <si>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</si>
  <si>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</si>
  <si>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</si>
  <si>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</si>
  <si>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</si>
  <si>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</si>
  <si>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</si>
  <si>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</si>
  <si>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</si>
  <si>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</si>
  <si>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</si>
  <si>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</si>
  <si>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</si>
  <si>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</si>
  <si>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</si>
  <si>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</si>
  <si>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</si>
  <si>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</si>
  <si>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</si>
  <si>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</si>
  <si>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</si>
  <si>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</si>
  <si>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</si>
  <si>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</si>
  <si>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</si>
  <si>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</si>
  <si>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</si>
  <si>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</si>
  <si>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</si>
  <si>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</si>
  <si>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</si>
  <si>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</si>
  <si>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</si>
  <si>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</si>
  <si>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</si>
  <si>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</si>
  <si>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</si>
  <si>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</si>
  <si>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</si>
  <si>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</si>
  <si>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</si>
  <si>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</si>
  <si>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</si>
  <si>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</si>
  <si>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</si>
  <si>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</si>
  <si>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</si>
  <si>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</si>
  <si>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</si>
  <si>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</si>
  <si>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</si>
  <si>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</si>
  <si>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</si>
  <si>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</si>
  <si>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</si>
  <si>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</si>
  <si>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</si>
  <si>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</si>
  <si>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</si>
  <si>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</si>
  <si>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</si>
  <si>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</si>
  <si>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</si>
  <si>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</si>
  <si>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</si>
  <si>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</si>
  <si>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</si>
  <si>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</si>
  <si>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</si>
  <si>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</si>
  <si>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AG:3466 C/C 13006032-8 MATRIZ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</si>
  <si>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</si>
  <si>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</si>
  <si>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</si>
  <si>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</si>
  <si>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</si>
  <si>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C.E.F AG:0012   C/C 54464-4 - APLIC POUPANÇA CUSTEIO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</si>
  <si>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</si>
  <si>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</si>
  <si>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</si>
  <si>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</si>
  <si>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</si>
  <si>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</si>
  <si>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</si>
  <si>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</si>
  <si>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</si>
  <si>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</si>
  <si>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</si>
  <si>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</si>
  <si>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</si>
  <si>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Competência:  Maio/2024</t>
  </si>
  <si>
    <t>8.3 Glosa - equatorial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</si>
</sst>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4" fontId="0" fillId="7" borderId="1" xfId="1" applyNumberFormat="1" applyFont="1" applyFill="1" applyBorder="1" applyAlignment="1" applyProtection="1">
      <alignment vertical="center"/>
    </xf>
    <xf numFmtId="164" fontId="9" fillId="0" borderId="1" xfId="1" applyBorder="1"/>
    <xf numFmtId="4" fontId="0" fillId="8" borderId="1" xfId="0" applyNumberForma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9" borderId="1" xfId="1" applyFill="1" applyBorder="1"/>
    <xf numFmtId="164" fontId="9" fillId="9" borderId="1" xfId="1" applyFill="1" applyBorder="1" applyProtection="1"/>
    <xf numFmtId="164" fontId="9" fillId="10" borderId="1" xfId="1" applyFill="1" applyBorder="1" applyProtection="1"/>
    <xf numFmtId="164" fontId="9" fillId="10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64" fontId="9" fillId="0" borderId="0" xfId="1"/>
    <xf numFmtId="14" fontId="6" fillId="4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3444240</xdr:colOff>
      <xdr:row>0</xdr:row>
      <xdr:rowOff>1504950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B147"/>
  <sheetViews>
    <sheetView tabSelected="1" view="pageBreakPreview" topLeftCell="A23" zoomScaleNormal="90" zoomScaleSheetLayoutView="100" workbookViewId="0">
      <selection activeCell="B102" sqref="B102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67"/>
      <c r="B1" s="67"/>
    </row>
    <row r="2" spans="1:2" x14ac:dyDescent="0.3">
      <c r="A2" s="68" t="s">
        <v>0</v>
      </c>
      <c r="B2" s="68"/>
    </row>
    <row r="3" spans="1:2" x14ac:dyDescent="0.3">
      <c r="A3" s="68"/>
      <c r="B3" s="68"/>
    </row>
    <row r="4" spans="1:2" x14ac:dyDescent="0.3">
      <c r="A4" s="68"/>
      <c r="B4" s="68"/>
    </row>
    <row r="5" spans="1:2" x14ac:dyDescent="0.3">
      <c r="A5" s="68"/>
      <c r="B5" s="68"/>
    </row>
    <row r="6" spans="1:2" x14ac:dyDescent="0.3">
      <c r="A6" s="68"/>
      <c r="B6" s="68"/>
    </row>
    <row r="7" spans="1:2" x14ac:dyDescent="0.3">
      <c r="A7" s="68"/>
      <c r="B7" s="68"/>
    </row>
    <row r="8" spans="1:2" ht="23.25" customHeight="1" x14ac:dyDescent="0.3">
      <c r="A8" s="69" t="s">
        <v>60</v>
      </c>
      <c r="B8" s="69"/>
    </row>
    <row r="9" spans="1:2" ht="32.25" customHeight="1" x14ac:dyDescent="0.3">
      <c r="A9" s="69"/>
      <c r="B9" s="69"/>
    </row>
    <row r="10" spans="1:2" x14ac:dyDescent="0.3">
      <c r="A10" s="70" t="s">
        <v>54</v>
      </c>
      <c r="B10" s="70"/>
    </row>
    <row r="11" spans="1:2" x14ac:dyDescent="0.3">
      <c r="A11" s="2" t="s">
        <v>73</v>
      </c>
      <c r="B11" s="3"/>
    </row>
    <row r="12" spans="1:2" x14ac:dyDescent="0.3">
      <c r="A12" s="66" t="s">
        <v>61</v>
      </c>
      <c r="B12" s="66"/>
    </row>
    <row r="13" spans="1:2" x14ac:dyDescent="0.3">
      <c r="A13" s="4" t="s">
        <v>62</v>
      </c>
      <c r="B13" s="3"/>
    </row>
    <row r="14" spans="1:2" x14ac:dyDescent="0.3">
      <c r="A14" s="66" t="s">
        <v>63</v>
      </c>
      <c r="B14" s="66"/>
    </row>
    <row r="15" spans="1:2" x14ac:dyDescent="0.3">
      <c r="A15" s="4" t="s">
        <v>64</v>
      </c>
      <c r="B15" s="3"/>
    </row>
    <row r="16" spans="1:2" x14ac:dyDescent="0.3">
      <c r="A16" s="4" t="s">
        <v>65</v>
      </c>
      <c r="B16" s="4"/>
    </row>
    <row r="17" spans="1:2" x14ac:dyDescent="0.3">
      <c r="A17" s="66" t="s">
        <v>70</v>
      </c>
      <c r="B17" s="66"/>
    </row>
    <row r="18" spans="1:2" x14ac:dyDescent="0.3">
      <c r="A18" s="4"/>
      <c r="B18" s="3"/>
    </row>
    <row r="19" spans="1:2" s="7" customFormat="1" x14ac:dyDescent="0.3">
      <c r="A19" s="5" t="s">
        <v>71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71" t="s">
        <v>2</v>
      </c>
      <c r="B22" s="71"/>
    </row>
    <row r="23" spans="1:2" ht="25.8" x14ac:dyDescent="0.3">
      <c r="A23" s="38"/>
      <c r="B23" s="72" t="s">
        <v>3</v>
      </c>
    </row>
    <row r="24" spans="1:2" ht="14.25" customHeight="1" x14ac:dyDescent="0.3">
      <c r="A24" s="39" t="s">
        <v>95</v>
      </c>
      <c r="B24" s="72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91</v>
      </c>
      <c r="B28" s="18"/>
    </row>
    <row r="29" spans="1:2" x14ac:dyDescent="0.3">
      <c r="A29" s="63" t="s">
        <v>88</v>
      </c>
      <c r="B29" s="11">
        <v>0.01</v>
      </c>
    </row>
    <row r="30" spans="1:2" hidden="1" x14ac:dyDescent="0.3">
      <c r="A30" s="10" t="s">
        <v>68</v>
      </c>
      <c r="B30" s="11"/>
    </row>
    <row r="31" spans="1:2" x14ac:dyDescent="0.3">
      <c r="A31" s="42" t="s">
        <v>7</v>
      </c>
      <c r="B31" s="11"/>
    </row>
    <row r="32" spans="1:2" x14ac:dyDescent="0.3">
      <c r="A32" s="10" t="s">
        <v>82</v>
      </c>
      <c r="B32" s="64"/>
    </row>
    <row r="33" spans="1:2" x14ac:dyDescent="0.3">
      <c r="A33" s="63" t="s">
        <v>88</v>
      </c>
      <c r="B33" s="51">
        <v>1694908.36</v>
      </c>
    </row>
    <row r="34" spans="1:2" x14ac:dyDescent="0.3">
      <c r="A34" s="10" t="s">
        <v>89</v>
      </c>
      <c r="B34" s="51"/>
    </row>
    <row r="35" spans="1:2" x14ac:dyDescent="0.3">
      <c r="A35" s="10" t="s">
        <v>84</v>
      </c>
      <c r="B35" s="64">
        <v>3830323.94</v>
      </c>
    </row>
    <row r="36" spans="1:2" x14ac:dyDescent="0.3">
      <c r="A36" s="10" t="s">
        <v>66</v>
      </c>
      <c r="B36" s="51"/>
    </row>
    <row r="37" spans="1:2" x14ac:dyDescent="0.3">
      <c r="A37" s="10" t="s">
        <v>78</v>
      </c>
      <c r="B37" s="51"/>
    </row>
    <row r="38" spans="1:2" x14ac:dyDescent="0.3">
      <c r="A38" s="10" t="s">
        <v>79</v>
      </c>
      <c r="B38">
        <v>451.34</v>
      </c>
    </row>
    <row r="39" spans="1:2" x14ac:dyDescent="0.3">
      <c r="A39" s="10" t="s">
        <v>74</v>
      </c>
      <c r="B39" s="51"/>
    </row>
    <row r="40" spans="1:2" x14ac:dyDescent="0.3">
      <c r="A40" s="12" t="s">
        <v>8</v>
      </c>
      <c r="B40" s="58">
        <f>SUM(B29:B39)</f>
        <v>5525683.6500000004</v>
      </c>
    </row>
    <row r="41" spans="1:2" x14ac:dyDescent="0.3">
      <c r="A41" s="13"/>
      <c r="B41" s="11"/>
    </row>
    <row r="42" spans="1:2" x14ac:dyDescent="0.3">
      <c r="A42" s="8" t="s">
        <v>9</v>
      </c>
      <c r="B42" s="8"/>
    </row>
    <row r="43" spans="1:2" x14ac:dyDescent="0.3">
      <c r="A43" s="43" t="s">
        <v>86</v>
      </c>
      <c r="B43" s="55">
        <f>3600545.24+731473.93+37638.76</f>
        <v>4369657.93</v>
      </c>
    </row>
    <row r="44" spans="1:2" x14ac:dyDescent="0.3">
      <c r="A44" s="43" t="s">
        <v>93</v>
      </c>
      <c r="B44" s="55"/>
    </row>
    <row r="45" spans="1:2" x14ac:dyDescent="0.3">
      <c r="A45" s="43" t="s">
        <v>92</v>
      </c>
      <c r="B45" s="55">
        <v>326966.40000000002</v>
      </c>
    </row>
    <row r="46" spans="1:2" x14ac:dyDescent="0.3">
      <c r="A46" s="43" t="s">
        <v>94</v>
      </c>
      <c r="B46" s="55"/>
    </row>
    <row r="47" spans="1:2" x14ac:dyDescent="0.3">
      <c r="A47" s="44" t="s">
        <v>10</v>
      </c>
    </row>
    <row r="48" spans="1:2" x14ac:dyDescent="0.3">
      <c r="A48" s="10" t="s">
        <v>66</v>
      </c>
      <c r="B48" s="14"/>
    </row>
    <row r="49" spans="1:2" x14ac:dyDescent="0.3">
      <c r="A49" s="63" t="s">
        <v>87</v>
      </c>
      <c r="B49" s="41">
        <f>29221.08+3002.61</f>
        <v>32223.690000000002</v>
      </c>
    </row>
    <row r="50" spans="1:2" x14ac:dyDescent="0.3">
      <c r="A50" s="63" t="s">
        <v>88</v>
      </c>
      <c r="B50" s="41">
        <v>12005.15</v>
      </c>
    </row>
    <row r="51" spans="1:2" x14ac:dyDescent="0.3">
      <c r="A51" s="10" t="s">
        <v>82</v>
      </c>
      <c r="B51" s="41"/>
    </row>
    <row r="52" spans="1:2" x14ac:dyDescent="0.3">
      <c r="A52" s="10" t="s">
        <v>69</v>
      </c>
      <c r="B52" s="41"/>
    </row>
    <row r="53" spans="1:2" x14ac:dyDescent="0.3">
      <c r="A53" s="10" t="s">
        <v>68</v>
      </c>
      <c r="B53" s="41"/>
    </row>
    <row r="54" spans="1:2" x14ac:dyDescent="0.3">
      <c r="A54" s="44" t="s">
        <v>11</v>
      </c>
      <c r="B54" s="54"/>
    </row>
    <row r="55" spans="1:2" x14ac:dyDescent="0.3">
      <c r="A55" s="44" t="s">
        <v>12</v>
      </c>
      <c r="B55" s="14"/>
    </row>
    <row r="56" spans="1:2" x14ac:dyDescent="0.3">
      <c r="A56" s="2" t="s">
        <v>72</v>
      </c>
      <c r="B56" s="14"/>
    </row>
    <row r="57" spans="1:2" x14ac:dyDescent="0.3">
      <c r="A57" s="2" t="s">
        <v>58</v>
      </c>
      <c r="B57" s="14"/>
    </row>
    <row r="58" spans="1:2" x14ac:dyDescent="0.3">
      <c r="A58" s="15" t="s">
        <v>13</v>
      </c>
      <c r="B58" s="16">
        <f>SUM(B43:B57)</f>
        <v>4740853.1700000009</v>
      </c>
    </row>
    <row r="59" spans="1:2" x14ac:dyDescent="0.3">
      <c r="A59" s="17"/>
      <c r="B59" s="18"/>
    </row>
    <row r="60" spans="1:2" x14ac:dyDescent="0.3">
      <c r="A60" s="19" t="s">
        <v>14</v>
      </c>
      <c r="B60" s="20"/>
    </row>
    <row r="61" spans="1:2" x14ac:dyDescent="0.3">
      <c r="A61" s="43" t="s">
        <v>15</v>
      </c>
      <c r="B61" s="56"/>
    </row>
    <row r="62" spans="1:2" x14ac:dyDescent="0.3">
      <c r="A62" s="10" t="s">
        <v>82</v>
      </c>
      <c r="B62" s="18"/>
    </row>
    <row r="63" spans="1:2" x14ac:dyDescent="0.3">
      <c r="A63" s="63" t="s">
        <v>88</v>
      </c>
      <c r="B63" s="14">
        <v>23786</v>
      </c>
    </row>
    <row r="64" spans="1:2" x14ac:dyDescent="0.3">
      <c r="A64" s="10" t="s">
        <v>80</v>
      </c>
      <c r="B64" s="41"/>
    </row>
    <row r="65" spans="1:2" x14ac:dyDescent="0.3">
      <c r="A65" s="10" t="s">
        <v>83</v>
      </c>
      <c r="B65" s="41">
        <v>5566414.5899999999</v>
      </c>
    </row>
    <row r="66" spans="1:2" x14ac:dyDescent="0.3">
      <c r="A66" s="10" t="s">
        <v>69</v>
      </c>
      <c r="B66" s="41"/>
    </row>
    <row r="67" spans="1:2" x14ac:dyDescent="0.3">
      <c r="A67" s="10" t="s">
        <v>68</v>
      </c>
      <c r="B67" s="14">
        <v>3123.26</v>
      </c>
    </row>
    <row r="68" spans="1:2" x14ac:dyDescent="0.3">
      <c r="A68" s="10" t="s">
        <v>67</v>
      </c>
      <c r="B68" s="14"/>
    </row>
    <row r="69" spans="1:2" x14ac:dyDescent="0.3">
      <c r="A69" s="43" t="s">
        <v>16</v>
      </c>
      <c r="B69" s="57"/>
    </row>
    <row r="70" spans="1:2" x14ac:dyDescent="0.3">
      <c r="A70" s="10" t="s">
        <v>89</v>
      </c>
      <c r="B70" s="52"/>
    </row>
    <row r="71" spans="1:2" x14ac:dyDescent="0.3">
      <c r="A71" s="15" t="s">
        <v>17</v>
      </c>
      <c r="B71" s="21">
        <f>SUM(B61:B70)</f>
        <v>5593323.8499999996</v>
      </c>
    </row>
    <row r="72" spans="1:2" s="24" customFormat="1" x14ac:dyDescent="0.3">
      <c r="A72" s="22"/>
      <c r="B72" s="23"/>
    </row>
    <row r="73" spans="1:2" x14ac:dyDescent="0.3">
      <c r="A73" s="25" t="s">
        <v>18</v>
      </c>
      <c r="B73" s="26"/>
    </row>
    <row r="74" spans="1:2" x14ac:dyDescent="0.3">
      <c r="A74" s="45" t="s">
        <v>19</v>
      </c>
      <c r="B74" s="54"/>
    </row>
    <row r="75" spans="1:2" x14ac:dyDescent="0.3">
      <c r="A75" s="10" t="s">
        <v>82</v>
      </c>
      <c r="B75" s="18"/>
    </row>
    <row r="76" spans="1:2" x14ac:dyDescent="0.3">
      <c r="A76" s="63" t="s">
        <v>88</v>
      </c>
      <c r="B76" s="18"/>
    </row>
    <row r="77" spans="1:2" x14ac:dyDescent="0.3">
      <c r="A77" s="10" t="s">
        <v>66</v>
      </c>
      <c r="B77" s="41"/>
    </row>
    <row r="78" spans="1:2" x14ac:dyDescent="0.3">
      <c r="A78" s="10" t="s">
        <v>83</v>
      </c>
      <c r="B78" s="41">
        <v>4051912.88</v>
      </c>
    </row>
    <row r="79" spans="1:2" x14ac:dyDescent="0.3">
      <c r="A79" s="10" t="s">
        <v>75</v>
      </c>
      <c r="B79" s="41"/>
    </row>
    <row r="80" spans="1:2" x14ac:dyDescent="0.3">
      <c r="A80" s="10" t="s">
        <v>76</v>
      </c>
      <c r="B80" s="18">
        <v>2672.28</v>
      </c>
    </row>
    <row r="81" spans="1:2" x14ac:dyDescent="0.3">
      <c r="A81" s="10" t="s">
        <v>74</v>
      </c>
      <c r="B81" s="53"/>
    </row>
    <row r="82" spans="1:2" x14ac:dyDescent="0.3">
      <c r="A82" s="22" t="s">
        <v>20</v>
      </c>
      <c r="B82" s="54"/>
    </row>
    <row r="83" spans="1:2" x14ac:dyDescent="0.3">
      <c r="A83" s="44" t="s">
        <v>21</v>
      </c>
      <c r="B83" s="54"/>
    </row>
    <row r="84" spans="1:2" x14ac:dyDescent="0.3">
      <c r="A84" s="10" t="s">
        <v>89</v>
      </c>
      <c r="B84" s="18"/>
    </row>
    <row r="85" spans="1:2" x14ac:dyDescent="0.3">
      <c r="A85" s="22" t="s">
        <v>22</v>
      </c>
      <c r="B85" s="54">
        <f>SUM(B75:B84)</f>
        <v>4054585.1599999997</v>
      </c>
    </row>
    <row r="86" spans="1:2" x14ac:dyDescent="0.3">
      <c r="A86" s="19" t="s">
        <v>23</v>
      </c>
      <c r="B86" s="28"/>
    </row>
    <row r="87" spans="1:2" s="24" customFormat="1" x14ac:dyDescent="0.3">
      <c r="A87" s="22"/>
      <c r="B87" s="23"/>
    </row>
    <row r="88" spans="1:2" x14ac:dyDescent="0.3">
      <c r="A88" s="19" t="s">
        <v>24</v>
      </c>
      <c r="B88" s="29"/>
    </row>
    <row r="89" spans="1:2" x14ac:dyDescent="0.3">
      <c r="A89" s="19" t="s">
        <v>25</v>
      </c>
      <c r="B89" s="19"/>
    </row>
    <row r="90" spans="1:2" x14ac:dyDescent="0.3">
      <c r="A90" s="46" t="s">
        <v>26</v>
      </c>
      <c r="B90" s="14">
        <v>1097804.56</v>
      </c>
    </row>
    <row r="91" spans="1:2" x14ac:dyDescent="0.3">
      <c r="A91" s="47" t="s">
        <v>27</v>
      </c>
      <c r="B91" s="14">
        <v>3861792.99</v>
      </c>
    </row>
    <row r="92" spans="1:2" x14ac:dyDescent="0.3">
      <c r="A92" s="47" t="s">
        <v>28</v>
      </c>
      <c r="B92" s="14">
        <v>483207.76</v>
      </c>
    </row>
    <row r="93" spans="1:2" x14ac:dyDescent="0.3">
      <c r="A93" s="46" t="s">
        <v>29</v>
      </c>
      <c r="B93" s="14"/>
    </row>
    <row r="94" spans="1:2" x14ac:dyDescent="0.3">
      <c r="A94" s="46" t="s">
        <v>30</v>
      </c>
      <c r="B94" s="14">
        <v>97152</v>
      </c>
    </row>
    <row r="95" spans="1:2" x14ac:dyDescent="0.3">
      <c r="A95" s="46" t="s">
        <v>31</v>
      </c>
      <c r="B95" s="14">
        <v>603757.62</v>
      </c>
    </row>
    <row r="96" spans="1:2" ht="28.8" x14ac:dyDescent="0.3">
      <c r="A96" s="46" t="s">
        <v>32</v>
      </c>
      <c r="B96" s="14">
        <v>91647.99</v>
      </c>
    </row>
    <row r="97" spans="1:2" x14ac:dyDescent="0.3">
      <c r="A97" s="45" t="s">
        <v>90</v>
      </c>
      <c r="B97" s="14"/>
    </row>
    <row r="98" spans="1:2" hidden="1" x14ac:dyDescent="0.3">
      <c r="A98" s="27" t="s">
        <v>55</v>
      </c>
      <c r="B98" s="14"/>
    </row>
    <row r="99" spans="1:2" hidden="1" x14ac:dyDescent="0.3">
      <c r="A99" s="27" t="s">
        <v>56</v>
      </c>
      <c r="B99" s="14"/>
    </row>
    <row r="100" spans="1:2" hidden="1" x14ac:dyDescent="0.3">
      <c r="A100" s="27" t="s">
        <v>57</v>
      </c>
      <c r="B100" s="14"/>
    </row>
    <row r="101" spans="1:2" hidden="1" x14ac:dyDescent="0.3">
      <c r="A101" s="27" t="s">
        <v>59</v>
      </c>
      <c r="B101" s="14"/>
    </row>
    <row r="102" spans="1:2" x14ac:dyDescent="0.3">
      <c r="A102" s="22" t="s">
        <v>33</v>
      </c>
      <c r="B102" s="30">
        <v>6235362.9200000009</v>
      </c>
    </row>
    <row r="103" spans="1:2" x14ac:dyDescent="0.3">
      <c r="A103" s="22"/>
      <c r="B103" s="31"/>
    </row>
    <row r="104" spans="1:2" x14ac:dyDescent="0.3">
      <c r="A104" s="19" t="s">
        <v>34</v>
      </c>
      <c r="B104" s="19"/>
    </row>
    <row r="105" spans="1:2" x14ac:dyDescent="0.3">
      <c r="A105" s="46" t="s">
        <v>35</v>
      </c>
      <c r="B105" s="14"/>
    </row>
    <row r="106" spans="1:2" x14ac:dyDescent="0.3">
      <c r="A106" s="46" t="s">
        <v>36</v>
      </c>
      <c r="B106" s="14"/>
    </row>
    <row r="107" spans="1:2" x14ac:dyDescent="0.3">
      <c r="A107" s="45" t="s">
        <v>37</v>
      </c>
      <c r="B107" s="31"/>
    </row>
    <row r="108" spans="1:2" x14ac:dyDescent="0.3">
      <c r="A108" s="45" t="s">
        <v>85</v>
      </c>
      <c r="B108" s="31"/>
    </row>
    <row r="109" spans="1:2" x14ac:dyDescent="0.3">
      <c r="A109" s="22" t="s">
        <v>38</v>
      </c>
      <c r="B109" s="16"/>
    </row>
    <row r="110" spans="1:2" ht="14.25" customHeight="1" x14ac:dyDescent="0.3">
      <c r="A110" s="22" t="s">
        <v>39</v>
      </c>
      <c r="B110" s="30">
        <f>B102+B109</f>
        <v>6235362.9200000009</v>
      </c>
    </row>
    <row r="111" spans="1:2" x14ac:dyDescent="0.3">
      <c r="A111" s="22"/>
      <c r="B111" s="18"/>
    </row>
    <row r="112" spans="1:2" x14ac:dyDescent="0.3">
      <c r="A112" s="25" t="s">
        <v>40</v>
      </c>
      <c r="B112" s="26"/>
    </row>
    <row r="113" spans="1:2" x14ac:dyDescent="0.3">
      <c r="A113" s="46" t="s">
        <v>41</v>
      </c>
      <c r="B113" s="18">
        <v>0</v>
      </c>
    </row>
    <row r="114" spans="1:2" x14ac:dyDescent="0.3">
      <c r="A114" s="46" t="s">
        <v>42</v>
      </c>
      <c r="B114" s="32">
        <v>0</v>
      </c>
    </row>
    <row r="115" spans="1:2" x14ac:dyDescent="0.3">
      <c r="A115" s="33" t="s">
        <v>43</v>
      </c>
      <c r="B115" s="34">
        <v>0</v>
      </c>
    </row>
    <row r="116" spans="1:2" s="24" customFormat="1" x14ac:dyDescent="0.3">
      <c r="A116" s="73"/>
      <c r="B116" s="73"/>
    </row>
    <row r="117" spans="1:2" x14ac:dyDescent="0.3">
      <c r="A117" s="65">
        <v>45412</v>
      </c>
      <c r="B117" s="35"/>
    </row>
    <row r="118" spans="1:2" x14ac:dyDescent="0.3">
      <c r="A118" s="48"/>
      <c r="B118" s="36"/>
    </row>
    <row r="119" spans="1:2" x14ac:dyDescent="0.3">
      <c r="A119" s="48" t="s">
        <v>44</v>
      </c>
      <c r="B119" s="36"/>
    </row>
    <row r="120" spans="1:2" x14ac:dyDescent="0.3">
      <c r="A120" s="63" t="s">
        <v>88</v>
      </c>
      <c r="B120" s="50"/>
    </row>
    <row r="121" spans="1:2" x14ac:dyDescent="0.3">
      <c r="A121" s="10" t="s">
        <v>91</v>
      </c>
    </row>
    <row r="122" spans="1:2" x14ac:dyDescent="0.3">
      <c r="A122" s="48" t="s">
        <v>45</v>
      </c>
      <c r="B122" s="36"/>
    </row>
    <row r="123" spans="1:2" hidden="1" x14ac:dyDescent="0.3">
      <c r="A123" s="10" t="s">
        <v>82</v>
      </c>
      <c r="B123" s="51"/>
    </row>
    <row r="124" spans="1:2" x14ac:dyDescent="0.3">
      <c r="A124" s="63" t="s">
        <v>88</v>
      </c>
      <c r="B124" s="51">
        <v>1683127.51</v>
      </c>
    </row>
    <row r="125" spans="1:2" x14ac:dyDescent="0.3">
      <c r="A125" s="10" t="s">
        <v>89</v>
      </c>
      <c r="B125" s="51"/>
    </row>
    <row r="126" spans="1:2" ht="15" customHeight="1" x14ac:dyDescent="0.3">
      <c r="A126" s="10" t="s">
        <v>84</v>
      </c>
      <c r="B126" s="51">
        <f>2345043.31+3002.61</f>
        <v>2348045.92</v>
      </c>
    </row>
    <row r="127" spans="1:2" hidden="1" x14ac:dyDescent="0.3">
      <c r="A127" s="10" t="s">
        <v>77</v>
      </c>
      <c r="B127" s="51"/>
    </row>
    <row r="128" spans="1:2" hidden="1" x14ac:dyDescent="0.3">
      <c r="A128" s="10" t="s">
        <v>78</v>
      </c>
      <c r="B128" s="51"/>
    </row>
    <row r="129" spans="1:2" x14ac:dyDescent="0.3">
      <c r="A129" s="10" t="s">
        <v>79</v>
      </c>
      <c r="B129" s="51">
        <f>0.47</f>
        <v>0.47</v>
      </c>
    </row>
    <row r="130" spans="1:2" x14ac:dyDescent="0.3">
      <c r="A130" s="10" t="s">
        <v>81</v>
      </c>
      <c r="B130" s="51"/>
    </row>
    <row r="131" spans="1:2" x14ac:dyDescent="0.3">
      <c r="A131" s="33" t="s">
        <v>46</v>
      </c>
      <c r="B131" s="61">
        <f>SUM(B119:B130)</f>
        <v>4031173.9</v>
      </c>
    </row>
    <row r="132" spans="1:2" x14ac:dyDescent="0.3">
      <c r="A132" s="40" t="s">
        <v>47</v>
      </c>
      <c r="B132" s="62"/>
    </row>
    <row r="133" spans="1:2" x14ac:dyDescent="0.3">
      <c r="A133" s="37" t="s">
        <v>48</v>
      </c>
      <c r="B133" s="59"/>
    </row>
    <row r="134" spans="1:2" s="1" customFormat="1" x14ac:dyDescent="0.3">
      <c r="A134" s="49" t="s">
        <v>49</v>
      </c>
      <c r="B134" s="58"/>
    </row>
    <row r="135" spans="1:2" s="1" customFormat="1" x14ac:dyDescent="0.3">
      <c r="A135" s="49" t="s">
        <v>50</v>
      </c>
      <c r="B135" s="58">
        <f>243780.23</f>
        <v>243780.23</v>
      </c>
    </row>
    <row r="136" spans="1:2" s="1" customFormat="1" x14ac:dyDescent="0.3">
      <c r="A136" s="49" t="s">
        <v>96</v>
      </c>
      <c r="B136" s="58">
        <v>63361.24</v>
      </c>
    </row>
    <row r="137" spans="1:2" s="1" customFormat="1" x14ac:dyDescent="0.3">
      <c r="A137" s="37" t="s">
        <v>51</v>
      </c>
      <c r="B137" s="60">
        <f>SUM(B135:B136)</f>
        <v>307141.47000000003</v>
      </c>
    </row>
    <row r="138" spans="1:2" s="1" customFormat="1" x14ac:dyDescent="0.3">
      <c r="A138" s="74" t="s">
        <v>52</v>
      </c>
      <c r="B138" s="74"/>
    </row>
    <row r="139" spans="1:2" s="1" customFormat="1" x14ac:dyDescent="0.3">
      <c r="A139" s="74"/>
      <c r="B139" s="74"/>
    </row>
    <row r="140" spans="1:2" s="1" customFormat="1" x14ac:dyDescent="0.3">
      <c r="A140" s="74"/>
      <c r="B140" s="74"/>
    </row>
    <row r="147" spans="1:2" s="1" customFormat="1" x14ac:dyDescent="0.3">
      <c r="A147" t="s">
        <v>53</v>
      </c>
      <c r="B147"/>
    </row>
  </sheetData>
  <mergeCells count="11">
    <mergeCell ref="A17:B17"/>
    <mergeCell ref="A22:B22"/>
    <mergeCell ref="B23:B24"/>
    <mergeCell ref="A116:B116"/>
    <mergeCell ref="A138:B1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59" fitToHeight="2" orientation="portrait" r:id="rId1"/>
  <rowBreaks count="1" manualBreakCount="1">
    <brk id="7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05-2024</vt:lpstr>
      <vt:lpstr>'05-2024'!Area_de_impressao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2024-07-12T17:29:17Z</cp:lastPrinted>
  <dcterms:created xsi:type="dcterms:W3CDTF">2021-09-23T15:15:02Z</dcterms:created>
  <dcterms:modified xsi:type="dcterms:W3CDTF">2024-07-12T17:29:45Z</dcterms:modified>
  <dc:language>pt-BR</dc:language>
</cp:coreProperties>
</file>